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ст реш" sheetId="1" r:id="rId1"/>
    <sheet name="прилож№1" sheetId="2" r:id="rId2"/>
    <sheet name="прил 2 доходы" sheetId="3" r:id="rId3"/>
    <sheet name="прил3" sheetId="4" r:id="rId4"/>
    <sheet name="прил4" sheetId="5" r:id="rId5"/>
    <sheet name="прил5" sheetId="6" r:id="rId6"/>
  </sheets>
  <definedNames/>
  <calcPr fullCalcOnLoad="1"/>
</workbook>
</file>

<file path=xl/sharedStrings.xml><?xml version="1.0" encoding="utf-8"?>
<sst xmlns="http://schemas.openxmlformats.org/spreadsheetml/2006/main" count="697" uniqueCount="330">
  <si>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</si>
  <si>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</si>
  <si>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</si>
  <si>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</si>
  <si>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бюджетам на осуществление первичного воинского учета на территориях, где отсутствуют военные комиссариаты</t>
  </si>
  <si>
    <t>500</t>
  </si>
  <si>
    <t xml:space="preserve">Прочие межбюджетные трансферты общего характера </t>
  </si>
  <si>
    <t>Межбюджетные трансферты</t>
  </si>
  <si>
    <t>540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</si>
  <si>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</si>
  <si>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</si>
  <si>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</si>
  <si>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</si>
  <si>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1400</t>
  </si>
  <si>
    <t>1403</t>
  </si>
  <si>
    <t>Российская Федерация</t>
  </si>
  <si>
    <t>КРАСНОЯРСКИЙ КРАЙ</t>
  </si>
  <si>
    <t>Казачинский район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</si>
  <si>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</si>
  <si>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</si>
  <si>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</si>
  <si>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</si>
  <si>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</si>
  <si>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</si>
  <si>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</si>
  <si>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</si>
  <si>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</si>
  <si>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</si>
  <si>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Земельный налог</t>
  </si>
  <si>
    <t>Расходы на выплаты персоналу государственных (муниципальных) органов</t>
  </si>
  <si>
    <t xml:space="preserve">Всего расходов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</si>
  <si>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</si>
  <si>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</si>
  <si>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</si>
  <si>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</si>
  <si>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</si>
  <si>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</si>
  <si>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</si>
  <si>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</si>
  <si>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</si>
  <si>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</si>
  <si>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</si>
  <si>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</si>
  <si>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</si>
  <si>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</si>
  <si>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</si>
  <si>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РЕШИЛ:</t>
  </si>
  <si>
    <t xml:space="preserve">                 1. В пункте 1. статьи 1:</t>
  </si>
  <si>
    <t xml:space="preserve">Статья 2. </t>
  </si>
  <si>
    <t>Другие вопросы в области национальной экономики</t>
  </si>
  <si>
    <t>0412</t>
  </si>
  <si>
    <t>Другие общегосударственные вопросы</t>
  </si>
  <si>
    <t xml:space="preserve">Источники внутреннего финансирования дефицита </t>
  </si>
  <si>
    <t>Сумма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</si>
  <si>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</si>
  <si>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</si>
  <si>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</si>
  <si>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</si>
  <si>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</si>
  <si>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</si>
  <si>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</si>
  <si>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</si>
  <si>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</si>
  <si>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</si>
  <si>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Раздел-
подраздел</t>
  </si>
  <si>
    <t>Национальная экономика</t>
  </si>
  <si>
    <t>0400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</si>
  <si>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</si>
  <si>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</si>
  <si>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</si>
  <si>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</t>
  </si>
  <si>
    <t>804</t>
  </si>
  <si>
    <t>ДОХОДЫ ОТ ИСПОЛЬЗОВАНИЯ ИМУЩЕСТВА, НАХОДЯЩЕГОСЯ В ГОСУДАРСТВЕННОЙ И МУНИЦИПАЛЬНОЙ СОБСТВЕННОСТИ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</si>
  <si>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</si>
  <si>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</si>
  <si>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</si>
  <si>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</si>
  <si>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Коммунальное хозяйство</t>
  </si>
  <si>
    <t>Наименование кода поступлений в бюджет, группы, подгруппы, статьи, подстатьи, элемента, подвида, аналитической  группы вида источников финансирования дефицитов бюджетов</t>
  </si>
  <si>
    <t>Код ведомства</t>
  </si>
  <si>
    <t>РЕШЕНИЕ</t>
  </si>
  <si>
    <t>Приложение № 5</t>
  </si>
  <si>
    <t>0502</t>
  </si>
  <si>
    <t>0409</t>
  </si>
  <si>
    <t>Акцизы по подакцизным товарам (продукции), производимым на территории Российской Федерации</t>
  </si>
  <si>
    <t>240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</si>
  <si>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</si>
  <si>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 xml:space="preserve">Межбюджетные трансферты общего характера бюджетам бюджетной системы Российской Федерации </t>
  </si>
  <si>
    <t xml:space="preserve">Межбюджетные трансферты общего характера бюджетам бюджетной системы  Российской Федерации  </t>
  </si>
  <si>
    <t>НАЛОГИ НА ИМУЩЕСТВО</t>
  </si>
  <si>
    <t xml:space="preserve">                               Приложение № 1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</si>
  <si>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</si>
  <si>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</si>
  <si>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</si>
  <si>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</si>
  <si>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</si>
  <si>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</si>
  <si>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</si>
  <si>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</si>
  <si>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</si>
  <si>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</si>
  <si>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</si>
  <si>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</si>
  <si>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</si>
  <si>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Приложение № 4</t>
  </si>
  <si>
    <t>834</t>
  </si>
  <si>
    <t>к Решению Талажанского</t>
  </si>
  <si>
    <t>0800</t>
  </si>
  <si>
    <t>0801</t>
  </si>
  <si>
    <t>Культура, кинемотография</t>
  </si>
  <si>
    <t>Культура</t>
  </si>
  <si>
    <t>Администрация Талажанского сельсовета</t>
  </si>
  <si>
    <t>Функционирование администрации Талажанского сельсовета</t>
  </si>
  <si>
    <t>Резервные фонды исполнительных органов местного самоуправления по администрации Талажанского сельсовета в рамках непрограмных расходов отдельных органов местного самоуправления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</si>
  <si>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</si>
  <si>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</si>
  <si>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Подпрограмма "Содержание автомобильных дорог общего пользования Талажанского сельсовета "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</si>
  <si>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</si>
  <si>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Осуществление дорожной деятельности в отношение автомобильных дорог общего пользования местного значения за счет средств местного бюджета, в рамках подпрограммы "Содержание автомобильных дорог общего пользования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</si>
  <si>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 "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</si>
  <si>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</si>
  <si>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</si>
  <si>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</si>
  <si>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Талажанского сельсовета Развитие культуры"</t>
  </si>
  <si>
    <t>Талажанский сельский Совет депутатов</t>
  </si>
  <si>
    <t xml:space="preserve">           В соответствии со статьей 49,  Устава Талажанского сельсовета, Талажанский сельский Совет депутатов   РЕШИЛ:</t>
  </si>
  <si>
    <t>834 01 05 00 00 00 0000 000</t>
  </si>
  <si>
    <t xml:space="preserve">                                                                                                     к  Решению Талажанского сельского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</si>
  <si>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</si>
  <si>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</si>
  <si>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</si>
  <si>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</si>
  <si>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</si>
  <si>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</si>
  <si>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</si>
  <si>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</si>
  <si>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 xml:space="preserve">           1. Решение подлежит официальному опубликованию в газете "Талажанский вестник" и вступает в силу со дня, следующего за днем его официального опубликования.</t>
  </si>
  <si>
    <t>Подпрограмма "Благоустройство территории Талажанского сельсовета"</t>
  </si>
  <si>
    <t xml:space="preserve">Культура, кинематография </t>
  </si>
  <si>
    <t>Субсидии бюджетным учреждениям</t>
  </si>
  <si>
    <t>Уличное освещение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</si>
  <si>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</si>
  <si>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                            к Решению Талажанского</t>
  </si>
  <si>
    <t>Раздел, подраздел</t>
  </si>
  <si>
    <t>Муниципальная программа "Создание безопасных и комфортных условий для проживания на территории Талажанского сельсовета"</t>
  </si>
  <si>
    <t>Уличное освещение в рамках подпрограммы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</si>
  <si>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Жилищно-комунальное хозяйство</t>
  </si>
  <si>
    <t>Комунальное хозяйство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</si>
  <si>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</si>
  <si>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Мобилизация и вневоинская подготовка</t>
  </si>
  <si>
    <t>Резервные фонды исполнительных органов местного самоуправления по администрации  Талажанского сельсовета в рамках непрограмных расходов отдельных органов местного самоуправления</t>
  </si>
  <si>
    <t xml:space="preserve">Резервные фонды  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</si>
  <si>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</si>
  <si>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к решению Талажанского сельского</t>
  </si>
  <si>
    <t>Обеспечение пожарной безопасности</t>
  </si>
  <si>
    <t>0310</t>
  </si>
  <si>
    <t>Уплата иных платежей</t>
  </si>
  <si>
    <t>0300</t>
  </si>
  <si>
    <t>01300S4120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</si>
  <si>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</si>
  <si>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</si>
  <si>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"Обеспечение первичных мер пожарной безопасности за счет средств бюджета поселения в рамках подпрограммы "Обеспечение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</si>
  <si>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</si>
  <si>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</si>
  <si>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</si>
  <si>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</si>
  <si>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</si>
  <si>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000 1 01 00000 00 0000 000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</si>
  <si>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</si>
  <si>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</si>
  <si>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</si>
  <si>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</si>
  <si>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</si>
  <si>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</si>
  <si>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</si>
  <si>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</si>
  <si>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</si>
  <si>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</si>
  <si>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100 1 03 02250 01 0000 110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</si>
  <si>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</si>
  <si>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</si>
  <si>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</si>
  <si>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000 1 06 06000 00 0000 110</t>
  </si>
  <si>
    <t>182 1 06 06030 00 0000 110</t>
  </si>
  <si>
    <t>Земельный налог с организаций</t>
  </si>
  <si>
    <t>182 1 06 06033 10 0000 110</t>
  </si>
  <si>
    <t>Земельный налог с организвций, обладающих земельным участком, расположенным в границах сельских поселений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</si>
  <si>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</si>
  <si>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</si>
  <si>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</si>
  <si>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</si>
  <si>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</si>
  <si>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</si>
  <si>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</si>
  <si>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</si>
  <si>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</si>
  <si>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</si>
  <si>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</si>
  <si>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</si>
  <si>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</si>
  <si>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</si>
  <si>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</si>
  <si>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000 2 00 00000 00 0000 000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</si>
  <si>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</si>
  <si>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</si>
  <si>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</si>
  <si>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</si>
  <si>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</si>
  <si>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</si>
  <si>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</si>
  <si>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</si>
  <si>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</si>
  <si>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</si>
  <si>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</si>
  <si>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>к  Решению  Талажанского сельского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</si>
  <si>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</si>
  <si>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 xml:space="preserve">          1)  Приложение № 1 изложить в новой редакции согласно приложению № 1 к настоящему Решению </t>
  </si>
  <si>
    <t>01200S5080</t>
  </si>
  <si>
    <t xml:space="preserve"> 2. Статью 10 "Дорожный фонд Администрации Талажанского сельсовета" изложить в новой редакции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</si>
  <si>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</si>
  <si>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</si>
  <si>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</si>
  <si>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</si>
  <si>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</si>
  <si>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1001</t>
  </si>
  <si>
    <t>1000</t>
  </si>
  <si>
    <t>0100000000</t>
  </si>
  <si>
    <t>0140000000</t>
  </si>
  <si>
    <t>0140082110</t>
  </si>
  <si>
    <t>Глава Талажанского сельсовета                                    Биллер С.Л.</t>
  </si>
  <si>
    <t>834 1 08 04020 01 0000 110</t>
  </si>
  <si>
    <t>000 2 02 0000 00 0000 000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</si>
  <si>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</si>
  <si>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</si>
  <si>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000 2 02 10000 00 0000 150</t>
  </si>
  <si>
    <t>000 2 02 15001 00 0000 150</t>
  </si>
  <si>
    <t>834 2 02 15001 10 0000 150</t>
  </si>
  <si>
    <t>834 2 02 15001 10 0020 150</t>
  </si>
  <si>
    <t>834 2 02 15001 10 0030 150</t>
  </si>
  <si>
    <t>000 2 02 30000 00 0000 150</t>
  </si>
  <si>
    <t>834 2 02 30024 00 0000 150</t>
  </si>
  <si>
    <t>834 2 02 30024 10 0000 150</t>
  </si>
  <si>
    <t>834 2 02 30024 10 4901 150</t>
  </si>
  <si>
    <t>834 2 02 35118 00 0000 150</t>
  </si>
  <si>
    <t>834 2 02 35118 10 0000 150</t>
  </si>
  <si>
    <t>834 2 02 40000 00 0000 150</t>
  </si>
  <si>
    <t>834 2 02 49999 00 0000 150</t>
  </si>
  <si>
    <t>834 2 02 49999 10 0000 150</t>
  </si>
  <si>
    <t>834 2 02 49999 10 0002 150</t>
  </si>
  <si>
    <t>В пункте 4.</t>
  </si>
  <si>
    <t>Расходы, на реализацию мероприятий по поддержке местных инициатив, за счет субсидий краевого бюджета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</si>
  <si>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01100S6410</t>
  </si>
  <si>
    <t>в подпункте 3 дефицит  бюджета поселения в сумме 0 рублей;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</si>
  <si>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</si>
  <si>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</si>
  <si>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</si>
  <si>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</si>
  <si>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</si>
  <si>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</si>
  <si>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834 2 02 20000 00 0000 150</t>
  </si>
  <si>
    <t>834 2 02 29999 00 0000 150</t>
  </si>
  <si>
    <t>834 2 02 29999 10 0000 150</t>
  </si>
  <si>
    <t>834 2 02 49999 10 7745 150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</si>
  <si>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</si>
  <si>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Обеспечение мероприятия по развитию добровольной пожарной охраны за счет средств краевого бюджета в рамках отдельных мероприятий муниципальной программы Казачинского района «Создание безопасных и комфортных условий для проживания на территории Казачинского района»</t>
  </si>
  <si>
    <t>01100S7450</t>
  </si>
  <si>
    <t>Расходы, на реализацию мероприятий за содействие развитию налогового потенциала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</si>
  <si>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1100S6410</t>
  </si>
  <si>
    <t>59</t>
  </si>
  <si>
    <t>60</t>
  </si>
  <si>
    <t xml:space="preserve">  Сумма на
 2021 год </t>
  </si>
  <si>
    <t xml:space="preserve">                            Ведомственная структура расходов бюджета поселения на 2021 год
                                                   </t>
  </si>
  <si>
    <t>Доходы бюджета поселений  2021 года</t>
  </si>
  <si>
    <t>2022 год</t>
  </si>
  <si>
    <t>Мероприятия в области занятости населения в рамках подпрограммы "Благоустройство территории Момотовского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</si>
  <si>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</t>
  </si>
  <si>
    <t>Подпрограмма "Обеспечение пожарной безопасности сельских населенных пунктов"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</si>
  <si>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</si>
  <si>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первичных мер пожарной безопасности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</si>
  <si>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Расходы, на реализацию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</si>
  <si>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>Председатель Талажанского сельсовета Совета депутатов</t>
  </si>
  <si>
    <t>Рагозина Т.В.</t>
  </si>
  <si>
    <t>182 1 06 01030 10 0000 110</t>
  </si>
  <si>
    <t>Прочие мероприятия по благоустройству городских округов и поселений в рамках подпрограммы "Благоустройство территориии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 "</t>
  </si>
  <si>
    <t xml:space="preserve">Статья 1. Внести в Решение Талажанского сельского Совета депутатов от 27 декабря 2021 года № 18-58 следующие изменения: </t>
  </si>
  <si>
    <t>в подпункте 4 источники внутреннего финансирования дефицита бюджета поселения  в сумме 0,00  рублей согласно приложению 1 к настоящему решению.</t>
  </si>
  <si>
    <t xml:space="preserve">" О внесении изменений в Решение Талажанского сельского Совета депутатов от 27 декабря 2021 года № 18-58"О  бюджете Талажанского сельсовета на 2022 год и плановый период 2023-2024 годов"
                       </t>
  </si>
  <si>
    <t>Статья 4. Распределение  на 2022 год и плановый период 2023-2024 годов расходов бюджета поселения  по бюджетной классификации Российской Федерации</t>
  </si>
  <si>
    <t>Направить в  2022 году и плановом периоде 2023-2024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1 401 851,00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по 112 553,88  рублей ; по внешнему муниципальному финансовому контролю сельских поселений  - по 26 404,00  рублей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</si>
  <si>
    <t>Утвердить объем бюджетных ассигнований дорожного фонда Администрации Талажанского сельсовета  на 2022 в сумме 87600,00 рублей, на 2023 год в сумме  89 600,00 рублей, на 2024 год в сумме 92 200,00 рублей.</t>
  </si>
  <si>
    <t xml:space="preserve">                                                                                         Совета депутатов от 27.12.2021г. № 18-58</t>
  </si>
  <si>
    <t>бюджета поселения в 2022 году и плановом периоде 2023-2024 годов</t>
  </si>
  <si>
    <t>2023 год</t>
  </si>
  <si>
    <t xml:space="preserve"> 2024 год</t>
  </si>
  <si>
    <t>Совета депутатов от 27.12.2021г. № 18-58</t>
  </si>
  <si>
    <t>Доходы бюджета поселений на 2022 год и плановый период 2023-2024 годов</t>
  </si>
  <si>
    <t>ПРОЧИЕ НЕНАЛОГОВЫЕ ДОХОДЫ</t>
  </si>
  <si>
    <t>Инициативные платежи , зачисляемые в бюджеты сельских поселений (поступления от физических лиц)</t>
  </si>
  <si>
    <t>834 1 17 00000 00 0000 000</t>
  </si>
  <si>
    <t>834 1 17 15030 10 0002 150</t>
  </si>
  <si>
    <t>Прочие субсидии бюджетам сельских поселений (на мероприятия по развитию добровольной пожарной охраны)</t>
  </si>
  <si>
    <t>834 2 02 29999 10 7510 150</t>
  </si>
  <si>
    <t>834 2 02 49999 10 7412 150</t>
  </si>
  <si>
    <t>834 2 02 49999 10 7508 150</t>
  </si>
  <si>
    <t>834 2 02 49999 10 7641 150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</si>
  <si>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
муниципальной программы Казачинского района  «Создание безопасных и комфортных условий для проживания на территории Казачинского района»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</si>
  <si>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 " муниципальной программы Казачинского района "Развитие транспортной системы Казачинского района"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</si>
  <si>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</si>
  <si>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сельского Совета депутатов от 27.12.2021г. № 18-58</t>
  </si>
  <si>
    <t xml:space="preserve">      Распределение расходов бюджета поселения по разделам и подразделам,бюджетной  классификации расходов бюджетов Российской Федерации на 2022 год</t>
  </si>
  <si>
    <t>Сумма на 2022 год</t>
  </si>
  <si>
    <t xml:space="preserve">в подпункте1 цифры "6 385 543,00 "  заменить цифрами "7 968 224,00" </t>
  </si>
  <si>
    <t>в подпункте 2 цифры "6 385 543,00"    заменить цифрами "7 968 224,00"</t>
  </si>
  <si>
    <t>Обеспечение пожарной безопасности сельских населенных пунктов</t>
  </si>
  <si>
    <t>01300S5100</t>
  </si>
  <si>
    <t>0140082060</t>
  </si>
  <si>
    <t>Распределение бюджетных ассигнований по целевым статьям (муниципальным программам Талажанского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2022 год Талажанского сельсовета</t>
  </si>
  <si>
    <t xml:space="preserve">         2) Приложение № 2 изложить в новой редакции согласно приложению № 2 к настоящему Решению </t>
  </si>
  <si>
    <t xml:space="preserve">          3) Приложение № 3 изложить в новой редакции согласно приложению № 3 к настоящему Решению </t>
  </si>
  <si>
    <t xml:space="preserve">          4) Приложение № 4 изложить в новой редакции согласно приложению № 4 к настоящему Решению </t>
  </si>
  <si>
    <t xml:space="preserve">          5) Приложение № 5 изложить в новой редакции согласно приложению № 2 к настоящему Решению </t>
  </si>
  <si>
    <t xml:space="preserve"> 10 августа 2022г.</t>
  </si>
  <si>
    <t xml:space="preserve">                                                                                         Совета депутатов от 10.08.2022 № 23-81</t>
  </si>
  <si>
    <t>Приложение № 2                                              к решению Талажанского сельского Совета депутатов от 10.08.2022 № 23-81</t>
  </si>
  <si>
    <t xml:space="preserve">  Совета депутатов от 10.08.2022 № 23-81</t>
  </si>
  <si>
    <t>Приложение № 5 к Решению Талажанского сельского Совета депутатов от 28.12.2020г. № 5-13</t>
  </si>
  <si>
    <t>Приложение 2</t>
  </si>
  <si>
    <t xml:space="preserve">                                                                                                                                                                  Совета депутатов от 10.08.2022 № 23-81</t>
  </si>
  <si>
    <t xml:space="preserve"> Совета депутатов от 10.08.2022 № 23-81</t>
  </si>
  <si>
    <t>№ 23-81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</si>
</sst>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\2\6"/>
    <numFmt numFmtId="195" formatCode="0.0"/>
    <numFmt numFmtId="196" formatCode="[$-FC19]d\ mmmm\ yyyy\ &quot;г.&quot;"/>
    <numFmt numFmtId="197" formatCode="0000000000"/>
    <numFmt numFmtId="198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193" fontId="7" fillId="0" borderId="0" xfId="64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justify" wrapText="1"/>
    </xf>
    <xf numFmtId="4" fontId="7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left" wrapText="1" indent="3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2" borderId="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wrapText="1"/>
    </xf>
    <xf numFmtId="49" fontId="10" fillId="32" borderId="11" xfId="0" applyNumberFormat="1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/>
    </xf>
    <xf numFmtId="2" fontId="10" fillId="32" borderId="0" xfId="0" applyNumberFormat="1" applyFont="1" applyFill="1" applyAlignment="1">
      <alignment/>
    </xf>
    <xf numFmtId="197" fontId="10" fillId="32" borderId="1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49" fontId="10" fillId="32" borderId="12" xfId="0" applyNumberFormat="1" applyFont="1" applyFill="1" applyBorder="1" applyAlignment="1">
      <alignment horizontal="center" wrapText="1"/>
    </xf>
    <xf numFmtId="197" fontId="10" fillId="32" borderId="12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97" fontId="8" fillId="32" borderId="10" xfId="0" applyNumberFormat="1" applyFont="1" applyFill="1" applyBorder="1" applyAlignment="1">
      <alignment horizontal="center"/>
    </xf>
    <xf numFmtId="197" fontId="10" fillId="32" borderId="10" xfId="0" applyNumberFormat="1" applyFont="1" applyFill="1" applyBorder="1" applyAlignment="1">
      <alignment horizontal="center"/>
    </xf>
    <xf numFmtId="49" fontId="10" fillId="32" borderId="0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center" wrapText="1"/>
    </xf>
    <xf numFmtId="197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97" fontId="10" fillId="32" borderId="13" xfId="43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wrapText="1"/>
    </xf>
    <xf numFmtId="197" fontId="8" fillId="32" borderId="1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/>
    </xf>
    <xf numFmtId="197" fontId="8" fillId="3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2" xfId="0" applyFont="1" applyFill="1" applyBorder="1" applyAlignment="1">
      <alignment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0" fontId="5" fillId="0" borderId="0" xfId="53">
      <alignment/>
      <protection/>
    </xf>
    <xf numFmtId="0" fontId="5" fillId="0" borderId="10" xfId="53" applyBorder="1" applyAlignment="1">
      <alignment horizontal="left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33" borderId="14" xfId="53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0" fontId="7" fillId="33" borderId="10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33" borderId="12" xfId="53" applyNumberFormat="1" applyFont="1" applyFill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6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33" borderId="16" xfId="53" applyNumberFormat="1" applyFont="1" applyFill="1" applyBorder="1" applyAlignment="1">
      <alignment horizontal="left" vertical="center" wrapText="1"/>
      <protection/>
    </xf>
    <xf numFmtId="0" fontId="7" fillId="33" borderId="16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left" vertical="center" wrapText="1"/>
      <protection/>
    </xf>
    <xf numFmtId="0" fontId="7" fillId="0" borderId="0" xfId="53" applyFont="1" applyAlignment="1">
      <alignment horizontal="justify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18" fillId="0" borderId="0" xfId="53" applyFont="1" applyFill="1" applyAlignment="1">
      <alignment/>
      <protection/>
    </xf>
    <xf numFmtId="0" fontId="15" fillId="0" borderId="0" xfId="53" applyFont="1" applyAlignment="1">
      <alignment/>
      <protection/>
    </xf>
    <xf numFmtId="0" fontId="7" fillId="0" borderId="0" xfId="53" applyFont="1" applyAlignment="1">
      <alignment/>
      <protection/>
    </xf>
    <xf numFmtId="0" fontId="15" fillId="0" borderId="0" xfId="53" applyFont="1">
      <alignment/>
      <protection/>
    </xf>
    <xf numFmtId="197" fontId="10" fillId="32" borderId="10" xfId="0" applyNumberFormat="1" applyFont="1" applyFill="1" applyBorder="1" applyAlignment="1">
      <alignment horizontal="center" wrapText="1"/>
    </xf>
    <xf numFmtId="49" fontId="7" fillId="33" borderId="13" xfId="53" applyNumberFormat="1" applyFont="1" applyFill="1" applyBorder="1" applyAlignment="1">
      <alignment horizontal="center" vertical="center"/>
      <protection/>
    </xf>
    <xf numFmtId="0" fontId="10" fillId="32" borderId="10" xfId="0" applyFont="1" applyFill="1" applyBorder="1" applyAlignment="1">
      <alignment horizontal="center"/>
    </xf>
    <xf numFmtId="2" fontId="16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2" fontId="13" fillId="3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97" fontId="10" fillId="0" borderId="10" xfId="0" applyNumberFormat="1" applyFont="1" applyFill="1" applyBorder="1" applyAlignment="1">
      <alignment horizontal="center" wrapText="1"/>
    </xf>
    <xf numFmtId="0" fontId="10" fillId="32" borderId="12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justify" wrapText="1"/>
    </xf>
    <xf numFmtId="0" fontId="3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9" fillId="0" borderId="0" xfId="53" applyFont="1" applyAlignment="1">
      <alignment horizontal="right"/>
      <protection/>
    </xf>
    <xf numFmtId="0" fontId="5" fillId="0" borderId="17" xfId="53" applyFont="1" applyBorder="1" applyAlignment="1">
      <alignment horizontal="right"/>
      <protection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2" fontId="10" fillId="32" borderId="10" xfId="0" applyNumberFormat="1" applyFont="1" applyFill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vertical="center" wrapText="1"/>
    </xf>
    <xf numFmtId="2" fontId="3" fillId="32" borderId="0" xfId="0" applyNumberFormat="1" applyFont="1" applyFill="1" applyAlignment="1">
      <alignment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2" fontId="7" fillId="0" borderId="13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wrapText="1"/>
    </xf>
    <xf numFmtId="197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vertical="top" wrapText="1"/>
    </xf>
    <xf numFmtId="3" fontId="10" fillId="32" borderId="10" xfId="0" applyNumberFormat="1" applyFont="1" applyFill="1" applyBorder="1" applyAlignment="1">
      <alignment wrapText="1"/>
    </xf>
    <xf numFmtId="0" fontId="7" fillId="32" borderId="0" xfId="53" applyFont="1" applyFill="1" applyAlignment="1">
      <alignment horizontal="right" wrapText="1"/>
      <protection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justify" wrapText="1"/>
    </xf>
    <xf numFmtId="49" fontId="9" fillId="0" borderId="0" xfId="0" applyNumberFormat="1" applyFont="1" applyFill="1" applyAlignment="1">
      <alignment horizontal="justify" wrapText="1"/>
    </xf>
    <xf numFmtId="49" fontId="7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2" borderId="0" xfId="0" applyFont="1" applyFill="1" applyAlignment="1">
      <alignment horizontal="right"/>
    </xf>
    <xf numFmtId="0" fontId="7" fillId="0" borderId="0" xfId="53" applyFont="1" applyAlignment="1">
      <alignment horizontal="right"/>
      <protection/>
    </xf>
    <xf numFmtId="0" fontId="7" fillId="0" borderId="10" xfId="53" applyFont="1" applyBorder="1" applyAlignment="1">
      <alignment horizontal="center" vertical="top" wrapText="1"/>
      <protection/>
    </xf>
    <xf numFmtId="0" fontId="9" fillId="0" borderId="0" xfId="53" applyFont="1" applyFill="1" applyAlignment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32" borderId="11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3" fillId="32" borderId="19" xfId="0" applyFont="1" applyFill="1" applyBorder="1" applyAlignment="1">
      <alignment horizontal="right"/>
    </xf>
    <xf numFmtId="0" fontId="10" fillId="32" borderId="0" xfId="0" applyFont="1" applyFill="1" applyAlignment="1">
      <alignment horizontal="right"/>
    </xf>
    <xf numFmtId="0" fontId="3" fillId="32" borderId="0" xfId="0" applyFont="1" applyFill="1" applyAlignment="1">
      <alignment horizontal="justify"/>
    </xf>
    <xf numFmtId="0" fontId="8" fillId="32" borderId="10" xfId="0" applyFont="1" applyFill="1" applyBorder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32" borderId="11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 horizontal="justify" vertical="top"/>
    </xf>
    <xf numFmtId="0" fontId="11" fillId="32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center"/>
    </xf>
    <xf numFmtId="0" fontId="8" fillId="32" borderId="0" xfId="0" applyFont="1" applyFill="1" applyAlignment="1">
      <alignment horizontal="center" wrapText="1"/>
    </xf>
    <xf numFmtId="0" fontId="10" fillId="32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4.7109375" style="8" customWidth="1"/>
    <col min="2" max="2" width="5.7109375" style="8" customWidth="1"/>
    <col min="3" max="3" width="5.57421875" style="8" customWidth="1"/>
    <col min="4" max="4" width="6.8515625" style="8" customWidth="1"/>
    <col min="5" max="5" width="7.00390625" style="8" customWidth="1"/>
    <col min="6" max="8" width="6.28125" style="8" customWidth="1"/>
    <col min="9" max="9" width="8.421875" style="8" customWidth="1"/>
    <col min="10" max="10" width="6.421875" style="8" customWidth="1"/>
    <col min="11" max="11" width="7.421875" style="8" customWidth="1"/>
    <col min="12" max="12" width="13.57421875" style="8" customWidth="1"/>
    <col min="13" max="13" width="23.421875" style="8" hidden="1" customWidth="1"/>
    <col min="14" max="14" width="15.421875" style="8" bestFit="1" customWidth="1"/>
    <col min="15" max="16384" width="9.140625" style="8" customWidth="1"/>
  </cols>
  <sheetData>
    <row r="1" ht="2.25" customHeight="1">
      <c r="M1" s="9"/>
    </row>
    <row r="2" ht="0.75" customHeight="1" hidden="1">
      <c r="M2" s="9"/>
    </row>
    <row r="3" ht="12.75">
      <c r="M3" s="9"/>
    </row>
    <row r="4" spans="4:10" ht="12.75">
      <c r="D4" s="207" t="s">
        <v>15</v>
      </c>
      <c r="E4" s="207"/>
      <c r="F4" s="207"/>
      <c r="G4" s="207"/>
      <c r="H4" s="207"/>
      <c r="I4" s="207"/>
      <c r="J4" s="207"/>
    </row>
    <row r="5" spans="4:10" ht="12.75">
      <c r="D5" s="207" t="s">
        <v>16</v>
      </c>
      <c r="E5" s="207"/>
      <c r="F5" s="207"/>
      <c r="G5" s="207"/>
      <c r="H5" s="207"/>
      <c r="I5" s="207"/>
      <c r="J5" s="207"/>
    </row>
    <row r="6" ht="11.25" customHeight="1"/>
    <row r="7" spans="4:10" ht="12.75">
      <c r="D7" s="207" t="s">
        <v>17</v>
      </c>
      <c r="E7" s="207"/>
      <c r="F7" s="207"/>
      <c r="G7" s="207"/>
      <c r="H7" s="207"/>
      <c r="I7" s="207"/>
      <c r="J7" s="207"/>
    </row>
    <row r="8" spans="4:10" ht="12.75">
      <c r="D8" s="207" t="s">
        <v>124</v>
      </c>
      <c r="E8" s="207"/>
      <c r="F8" s="207"/>
      <c r="G8" s="207"/>
      <c r="H8" s="207"/>
      <c r="I8" s="207"/>
      <c r="J8" s="207"/>
    </row>
    <row r="9" ht="9.75" customHeight="1">
      <c r="E9" s="11"/>
    </row>
    <row r="10" spans="1:13" ht="12.75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</row>
    <row r="11" spans="1:13" s="12" customFormat="1" ht="12.75">
      <c r="A11" s="208" t="s">
        <v>80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</row>
    <row r="12" spans="1:13" ht="12.75">
      <c r="A12" s="209" t="s">
        <v>321</v>
      </c>
      <c r="B12" s="210"/>
      <c r="C12" s="210"/>
      <c r="D12" s="210"/>
      <c r="E12" s="210"/>
      <c r="F12" s="203"/>
      <c r="G12" s="203"/>
      <c r="H12" s="203"/>
      <c r="I12" s="204"/>
      <c r="J12" s="203"/>
      <c r="K12" s="211" t="s">
        <v>329</v>
      </c>
      <c r="L12" s="211"/>
      <c r="M12" s="211"/>
    </row>
    <row r="13" spans="1:4" ht="11.25" customHeight="1">
      <c r="A13" s="212"/>
      <c r="B13" s="212"/>
      <c r="C13" s="212"/>
      <c r="D13" s="212"/>
    </row>
    <row r="14" ht="10.5" customHeight="1">
      <c r="A14" s="13"/>
    </row>
    <row r="15" spans="1:13" ht="48" customHeight="1">
      <c r="A15" s="213" t="s">
        <v>286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31.5" customHeight="1">
      <c r="A17" s="214" t="s">
        <v>125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</row>
    <row r="18" ht="13.5" customHeight="1">
      <c r="A18" s="13"/>
    </row>
    <row r="19" spans="1:4" ht="13.5" customHeight="1">
      <c r="A19" s="13"/>
      <c r="D19" s="8" t="s">
        <v>46</v>
      </c>
    </row>
    <row r="20" spans="1:13" s="15" customFormat="1" ht="32.25" customHeight="1">
      <c r="A20" s="215" t="s">
        <v>284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13" s="15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5" customFormat="1" ht="12.75">
      <c r="A22" s="214" t="s">
        <v>47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</row>
    <row r="23" spans="1:13" s="15" customFormat="1" ht="16.5" customHeight="1">
      <c r="A23" s="214" t="s">
        <v>311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3" s="15" customFormat="1" ht="16.5" customHeight="1">
      <c r="A24" s="214" t="s">
        <v>312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1:13" s="15" customFormat="1" ht="16.5" customHeight="1">
      <c r="A25" s="216" t="s">
        <v>252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148"/>
    </row>
    <row r="26" spans="1:13" s="15" customFormat="1" ht="30" customHeight="1">
      <c r="A26" s="216" t="s">
        <v>285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148"/>
    </row>
    <row r="27" spans="1:13" s="15" customFormat="1" ht="30" customHeight="1">
      <c r="A27" s="217" t="s">
        <v>287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148"/>
    </row>
    <row r="28" spans="1:13" s="15" customFormat="1" ht="15.75" customHeight="1">
      <c r="A28" s="216" t="s">
        <v>249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148"/>
    </row>
    <row r="29" spans="1:13" s="15" customFormat="1" ht="153" customHeight="1">
      <c r="A29" s="218" t="s">
        <v>288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148"/>
    </row>
    <row r="30" spans="1:13" s="15" customFormat="1" ht="29.25" customHeight="1">
      <c r="A30" s="217" t="s">
        <v>218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4"/>
    </row>
    <row r="31" spans="1:13" s="15" customFormat="1" ht="42" customHeight="1">
      <c r="A31" s="216" t="s">
        <v>289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14"/>
    </row>
    <row r="32" spans="1:13" s="15" customFormat="1" ht="20.25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14"/>
    </row>
    <row r="33" spans="1:14" s="15" customFormat="1" ht="17.25" customHeight="1">
      <c r="A33" s="214" t="s">
        <v>216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16"/>
    </row>
    <row r="34" spans="1:14" s="15" customFormat="1" ht="13.5" customHeight="1">
      <c r="A34" s="214" t="s">
        <v>317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16"/>
    </row>
    <row r="35" spans="1:14" s="15" customFormat="1" ht="13.5" customHeight="1">
      <c r="A35" s="214" t="s">
        <v>318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16"/>
    </row>
    <row r="36" spans="1:14" s="15" customFormat="1" ht="13.5" customHeight="1">
      <c r="A36" s="214" t="s">
        <v>319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16"/>
    </row>
    <row r="37" spans="1:14" s="15" customFormat="1" ht="13.5" customHeight="1">
      <c r="A37" s="214" t="s">
        <v>320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16"/>
    </row>
    <row r="38" spans="1:13" s="15" customFormat="1" ht="12.75" customHeight="1">
      <c r="A38" s="215" t="s">
        <v>48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  <row r="39" s="15" customFormat="1" ht="9.75" customHeight="1"/>
    <row r="40" spans="1:13" s="15" customFormat="1" ht="23.25" customHeight="1">
      <c r="A40" s="214" t="s">
        <v>136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</row>
    <row r="41" s="17" customFormat="1" ht="12.75"/>
    <row r="42" s="17" customFormat="1" ht="12.75" hidden="1"/>
    <row r="43" spans="4:11" s="17" customFormat="1" ht="30" customHeight="1">
      <c r="D43" s="220" t="s">
        <v>280</v>
      </c>
      <c r="E43" s="220"/>
      <c r="F43" s="220"/>
      <c r="G43" s="220"/>
      <c r="J43" s="221" t="s">
        <v>281</v>
      </c>
      <c r="K43" s="221"/>
    </row>
    <row r="44" spans="1:13" s="17" customFormat="1" ht="20.25" customHeight="1">
      <c r="A44" s="219" t="s">
        <v>229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</row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5.75" customHeight="1"/>
    <row r="51" s="17" customFormat="1" ht="12.75"/>
    <row r="52" s="17" customFormat="1" ht="12.75"/>
    <row r="53" s="17" customFormat="1" ht="15.75" customHeight="1"/>
    <row r="54" s="17" customFormat="1" ht="12.75"/>
    <row r="55" s="17" customFormat="1" ht="12.75"/>
    <row r="56" s="17" customFormat="1" ht="15.75" customHeight="1"/>
    <row r="57" s="17" customFormat="1" ht="15.75" customHeight="1"/>
    <row r="58" s="17" customFormat="1" ht="15.75" customHeight="1"/>
    <row r="59" s="17" customFormat="1" ht="15.75" customHeight="1"/>
    <row r="60" s="17" customFormat="1" ht="15.75" customHeight="1"/>
    <row r="61" s="17" customFormat="1" ht="15.75" customHeight="1"/>
    <row r="62" s="17" customFormat="1" ht="15.75" customHeight="1"/>
  </sheetData>
  <sheetProtection/>
  <mergeCells count="33">
    <mergeCell ref="A35:M35"/>
    <mergeCell ref="A44:M44"/>
    <mergeCell ref="A40:M40"/>
    <mergeCell ref="A38:M38"/>
    <mergeCell ref="A37:M37"/>
    <mergeCell ref="A36:M36"/>
    <mergeCell ref="D43:G43"/>
    <mergeCell ref="J43:K43"/>
    <mergeCell ref="A25:L25"/>
    <mergeCell ref="A30:L30"/>
    <mergeCell ref="A31:L31"/>
    <mergeCell ref="A32:L32"/>
    <mergeCell ref="A26:L26"/>
    <mergeCell ref="A34:M34"/>
    <mergeCell ref="A33:M33"/>
    <mergeCell ref="A28:L28"/>
    <mergeCell ref="A27:L27"/>
    <mergeCell ref="A29:L29"/>
    <mergeCell ref="A12:E12"/>
    <mergeCell ref="K12:M12"/>
    <mergeCell ref="A13:D13"/>
    <mergeCell ref="A15:M15"/>
    <mergeCell ref="A17:M17"/>
    <mergeCell ref="A24:M24"/>
    <mergeCell ref="A23:M23"/>
    <mergeCell ref="A20:M20"/>
    <mergeCell ref="A22:M22"/>
    <mergeCell ref="A10:M10"/>
    <mergeCell ref="A11:M11"/>
    <mergeCell ref="D4:J4"/>
    <mergeCell ref="D5:J5"/>
    <mergeCell ref="D7:J7"/>
    <mergeCell ref="D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3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8515625" style="3" customWidth="1"/>
    <col min="2" max="2" width="28.7109375" style="3" customWidth="1"/>
    <col min="3" max="3" width="23.00390625" style="3" customWidth="1"/>
    <col min="4" max="4" width="10.57421875" style="3" customWidth="1"/>
    <col min="5" max="5" width="11.00390625" style="3" customWidth="1"/>
    <col min="6" max="6" width="10.57421875" style="3" customWidth="1"/>
    <col min="7" max="16384" width="9.140625" style="3" customWidth="1"/>
  </cols>
  <sheetData>
    <row r="1" spans="1:6" ht="11.25">
      <c r="A1" s="229" t="s">
        <v>90</v>
      </c>
      <c r="B1" s="229"/>
      <c r="C1" s="229"/>
      <c r="D1" s="229"/>
      <c r="E1" s="229"/>
      <c r="F1" s="229"/>
    </row>
    <row r="2" spans="1:6" ht="11.25">
      <c r="A2" s="2"/>
      <c r="B2" s="229" t="s">
        <v>127</v>
      </c>
      <c r="C2" s="229"/>
      <c r="D2" s="229"/>
      <c r="E2" s="229"/>
      <c r="F2" s="229"/>
    </row>
    <row r="3" spans="1:10" ht="11.25">
      <c r="A3" s="2"/>
      <c r="B3" s="230" t="s">
        <v>322</v>
      </c>
      <c r="C3" s="230"/>
      <c r="D3" s="230"/>
      <c r="E3" s="230"/>
      <c r="F3" s="230"/>
      <c r="I3" s="4"/>
      <c r="J3" s="4"/>
    </row>
    <row r="4" spans="1:6" ht="11.25">
      <c r="A4" s="229" t="s">
        <v>90</v>
      </c>
      <c r="B4" s="229"/>
      <c r="C4" s="229"/>
      <c r="D4" s="229"/>
      <c r="E4" s="229"/>
      <c r="F4" s="229"/>
    </row>
    <row r="5" spans="1:6" ht="11.25">
      <c r="A5" s="2"/>
      <c r="B5" s="229" t="s">
        <v>127</v>
      </c>
      <c r="C5" s="229"/>
      <c r="D5" s="229"/>
      <c r="E5" s="229"/>
      <c r="F5" s="229"/>
    </row>
    <row r="6" spans="1:6" ht="11.25">
      <c r="A6" s="2"/>
      <c r="B6" s="229" t="s">
        <v>290</v>
      </c>
      <c r="C6" s="229"/>
      <c r="D6" s="229"/>
      <c r="E6" s="229"/>
      <c r="F6" s="229"/>
    </row>
    <row r="7" spans="1:6" ht="11.25">
      <c r="A7" s="223" t="s">
        <v>52</v>
      </c>
      <c r="B7" s="223"/>
      <c r="C7" s="223"/>
      <c r="D7" s="223"/>
      <c r="E7" s="223"/>
      <c r="F7" s="223"/>
    </row>
    <row r="8" spans="1:6" ht="15" customHeight="1">
      <c r="A8" s="223" t="s">
        <v>291</v>
      </c>
      <c r="B8" s="223"/>
      <c r="C8" s="223"/>
      <c r="D8" s="223"/>
      <c r="E8" s="223"/>
      <c r="F8" s="223"/>
    </row>
    <row r="9" spans="1:6" ht="15" customHeight="1">
      <c r="A9" s="6"/>
      <c r="B9" s="6"/>
      <c r="C9" s="6"/>
      <c r="D9" s="6"/>
      <c r="E9" s="6"/>
      <c r="F9" s="6"/>
    </row>
    <row r="10" spans="1:6" ht="15" customHeight="1">
      <c r="A10" s="222" t="s">
        <v>36</v>
      </c>
      <c r="B10" s="222" t="s">
        <v>19</v>
      </c>
      <c r="C10" s="227" t="s">
        <v>78</v>
      </c>
      <c r="D10" s="226" t="s">
        <v>53</v>
      </c>
      <c r="E10" s="226"/>
      <c r="F10" s="226"/>
    </row>
    <row r="11" spans="1:6" ht="96.75" customHeight="1">
      <c r="A11" s="222"/>
      <c r="B11" s="222"/>
      <c r="C11" s="228"/>
      <c r="D11" s="5" t="s">
        <v>273</v>
      </c>
      <c r="E11" s="5" t="s">
        <v>292</v>
      </c>
      <c r="F11" s="5" t="s">
        <v>293</v>
      </c>
    </row>
    <row r="12" spans="1:6" ht="11.25">
      <c r="A12" s="1"/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39.75" customHeight="1">
      <c r="A13" s="222">
        <v>1</v>
      </c>
      <c r="B13" s="222" t="s">
        <v>126</v>
      </c>
      <c r="C13" s="225" t="s">
        <v>20</v>
      </c>
      <c r="D13" s="224">
        <v>0</v>
      </c>
      <c r="E13" s="224">
        <f>E15+E22</f>
        <v>0</v>
      </c>
      <c r="F13" s="224">
        <f>F15+F19</f>
        <v>0</v>
      </c>
    </row>
    <row r="14" spans="1:6" ht="13.5" customHeight="1" hidden="1" thickBot="1">
      <c r="A14" s="222"/>
      <c r="B14" s="222"/>
      <c r="C14" s="225"/>
      <c r="D14" s="224"/>
      <c r="E14" s="224"/>
      <c r="F14" s="224"/>
    </row>
    <row r="15" spans="1:6" ht="26.25" customHeight="1">
      <c r="A15" s="5">
        <v>2</v>
      </c>
      <c r="B15" s="5" t="s">
        <v>128</v>
      </c>
      <c r="C15" s="7" t="s">
        <v>21</v>
      </c>
      <c r="D15" s="101">
        <f>D16</f>
        <v>-7968224</v>
      </c>
      <c r="E15" s="23">
        <f aca="true" t="shared" si="0" ref="E15:F17">+E16</f>
        <v>-6679822</v>
      </c>
      <c r="F15" s="23">
        <f t="shared" si="0"/>
        <v>-6625405</v>
      </c>
    </row>
    <row r="16" spans="1:6" ht="22.5">
      <c r="A16" s="5">
        <v>3</v>
      </c>
      <c r="B16" s="5" t="s">
        <v>129</v>
      </c>
      <c r="C16" s="7" t="s">
        <v>22</v>
      </c>
      <c r="D16" s="101">
        <f>D17</f>
        <v>-7968224</v>
      </c>
      <c r="E16" s="23">
        <f t="shared" si="0"/>
        <v>-6679822</v>
      </c>
      <c r="F16" s="23">
        <f t="shared" si="0"/>
        <v>-6625405</v>
      </c>
    </row>
    <row r="17" spans="1:6" ht="22.5">
      <c r="A17" s="5">
        <v>4</v>
      </c>
      <c r="B17" s="5" t="s">
        <v>130</v>
      </c>
      <c r="C17" s="7" t="s">
        <v>23</v>
      </c>
      <c r="D17" s="101">
        <f>D18</f>
        <v>-7968224</v>
      </c>
      <c r="E17" s="23">
        <f t="shared" si="0"/>
        <v>-6679822</v>
      </c>
      <c r="F17" s="23">
        <f t="shared" si="0"/>
        <v>-6625405</v>
      </c>
    </row>
    <row r="18" spans="1:6" ht="33.75">
      <c r="A18" s="5">
        <v>5</v>
      </c>
      <c r="B18" s="5" t="s">
        <v>131</v>
      </c>
      <c r="C18" s="7" t="s">
        <v>69</v>
      </c>
      <c r="D18" s="101">
        <v>-7968224</v>
      </c>
      <c r="E18" s="23">
        <v>-6679822</v>
      </c>
      <c r="F18" s="23">
        <v>-6625405</v>
      </c>
    </row>
    <row r="19" spans="1:6" ht="22.5">
      <c r="A19" s="5">
        <v>6</v>
      </c>
      <c r="B19" s="5" t="s">
        <v>132</v>
      </c>
      <c r="C19" s="7" t="s">
        <v>24</v>
      </c>
      <c r="D19" s="154">
        <f>D20</f>
        <v>7968224</v>
      </c>
      <c r="E19" s="23">
        <f aca="true" t="shared" si="1" ref="E19:F21">+E20</f>
        <v>6679822</v>
      </c>
      <c r="F19" s="23">
        <f t="shared" si="1"/>
        <v>6625405</v>
      </c>
    </row>
    <row r="20" spans="1:6" ht="22.5">
      <c r="A20" s="5">
        <v>7</v>
      </c>
      <c r="B20" s="5" t="s">
        <v>133</v>
      </c>
      <c r="C20" s="7" t="s">
        <v>25</v>
      </c>
      <c r="D20" s="101">
        <f>D21</f>
        <v>7968224</v>
      </c>
      <c r="E20" s="23">
        <f t="shared" si="1"/>
        <v>6679822</v>
      </c>
      <c r="F20" s="23">
        <f t="shared" si="1"/>
        <v>6625405</v>
      </c>
    </row>
    <row r="21" spans="1:6" ht="22.5">
      <c r="A21" s="5">
        <v>8</v>
      </c>
      <c r="B21" s="5" t="s">
        <v>134</v>
      </c>
      <c r="C21" s="7" t="s">
        <v>26</v>
      </c>
      <c r="D21" s="101">
        <f>D22</f>
        <v>7968224</v>
      </c>
      <c r="E21" s="23">
        <f t="shared" si="1"/>
        <v>6679822</v>
      </c>
      <c r="F21" s="23">
        <f t="shared" si="1"/>
        <v>6625405</v>
      </c>
    </row>
    <row r="22" spans="1:6" ht="33.75">
      <c r="A22" s="5">
        <v>9</v>
      </c>
      <c r="B22" s="5" t="s">
        <v>135</v>
      </c>
      <c r="C22" s="7" t="s">
        <v>68</v>
      </c>
      <c r="D22" s="101">
        <v>7968224</v>
      </c>
      <c r="E22" s="23">
        <v>6679822</v>
      </c>
      <c r="F22" s="23">
        <v>6625405</v>
      </c>
    </row>
    <row r="23" spans="1:6" ht="39.75" customHeight="1">
      <c r="A23" s="5">
        <v>10</v>
      </c>
      <c r="B23" s="5"/>
      <c r="C23" s="7" t="s">
        <v>27</v>
      </c>
      <c r="D23" s="101">
        <v>0</v>
      </c>
      <c r="E23" s="101">
        <v>0</v>
      </c>
      <c r="F23" s="101">
        <v>0</v>
      </c>
    </row>
  </sheetData>
  <sheetProtection/>
  <mergeCells count="18">
    <mergeCell ref="B10:B11"/>
    <mergeCell ref="C10:C11"/>
    <mergeCell ref="B2:F2"/>
    <mergeCell ref="B6:F6"/>
    <mergeCell ref="A1:F1"/>
    <mergeCell ref="B3:F3"/>
    <mergeCell ref="A4:F4"/>
    <mergeCell ref="B5:F5"/>
    <mergeCell ref="B13:B14"/>
    <mergeCell ref="A13:A14"/>
    <mergeCell ref="A7:F7"/>
    <mergeCell ref="A8:F8"/>
    <mergeCell ref="F13:F14"/>
    <mergeCell ref="E13:E14"/>
    <mergeCell ref="D13:D14"/>
    <mergeCell ref="C13:C14"/>
    <mergeCell ref="D10:F10"/>
    <mergeCell ref="A10:A11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63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4.00390625" style="110" customWidth="1"/>
    <col min="2" max="2" width="32.421875" style="110" customWidth="1"/>
    <col min="3" max="3" width="39.421875" style="110" customWidth="1"/>
    <col min="4" max="4" width="20.57421875" style="110" customWidth="1"/>
    <col min="5" max="5" width="9.140625" style="110" customWidth="1"/>
    <col min="6" max="6" width="8.28125" style="110" customWidth="1"/>
    <col min="7" max="16384" width="9.140625" style="110" customWidth="1"/>
  </cols>
  <sheetData>
    <row r="1" spans="1:4" ht="72" customHeight="1">
      <c r="A1" s="135"/>
      <c r="D1" s="202" t="s">
        <v>323</v>
      </c>
    </row>
    <row r="2" spans="1:7" ht="15.75">
      <c r="A2" s="134" t="s">
        <v>215</v>
      </c>
      <c r="B2" s="134"/>
      <c r="C2" s="134"/>
      <c r="D2" s="179" t="s">
        <v>326</v>
      </c>
      <c r="E2" s="133"/>
      <c r="F2" s="133"/>
      <c r="G2" s="133"/>
    </row>
    <row r="3" spans="1:7" ht="15.75">
      <c r="A3" s="231" t="s">
        <v>214</v>
      </c>
      <c r="B3" s="231"/>
      <c r="C3" s="231"/>
      <c r="D3" s="231"/>
      <c r="E3" s="133"/>
      <c r="F3" s="133"/>
      <c r="G3" s="133"/>
    </row>
    <row r="4" spans="1:7" ht="15.75">
      <c r="A4" s="231" t="s">
        <v>294</v>
      </c>
      <c r="B4" s="231"/>
      <c r="C4" s="231"/>
      <c r="D4" s="231"/>
      <c r="E4" s="133"/>
      <c r="F4" s="133"/>
      <c r="G4" s="133"/>
    </row>
    <row r="5" spans="1:4" ht="12.75">
      <c r="A5" s="131"/>
      <c r="B5" s="130"/>
      <c r="C5" s="130"/>
      <c r="D5" s="130"/>
    </row>
    <row r="6" spans="1:7" ht="15.75">
      <c r="A6" s="233" t="s">
        <v>295</v>
      </c>
      <c r="B6" s="233"/>
      <c r="C6" s="233"/>
      <c r="D6" s="233"/>
      <c r="E6" s="132"/>
      <c r="F6" s="132"/>
      <c r="G6" s="132"/>
    </row>
    <row r="7" spans="1:4" ht="12.75">
      <c r="A7" s="131" t="s">
        <v>162</v>
      </c>
      <c r="B7" s="130"/>
      <c r="C7" s="130"/>
      <c r="D7" s="180" t="s">
        <v>163</v>
      </c>
    </row>
    <row r="8" spans="1:4" ht="30" customHeight="1">
      <c r="A8" s="234" t="s">
        <v>36</v>
      </c>
      <c r="B8" s="235" t="s">
        <v>164</v>
      </c>
      <c r="C8" s="236" t="s">
        <v>165</v>
      </c>
      <c r="D8" s="232" t="s">
        <v>272</v>
      </c>
    </row>
    <row r="9" spans="1:4" ht="45" customHeight="1">
      <c r="A9" s="234"/>
      <c r="B9" s="235"/>
      <c r="C9" s="236"/>
      <c r="D9" s="232"/>
    </row>
    <row r="10" spans="1:4" ht="12.75">
      <c r="A10" s="129"/>
      <c r="B10" s="128">
        <v>1</v>
      </c>
      <c r="C10" s="128">
        <v>2</v>
      </c>
      <c r="D10" s="128">
        <v>3</v>
      </c>
    </row>
    <row r="11" spans="1:4" ht="17.25" customHeight="1">
      <c r="A11" s="114">
        <v>1</v>
      </c>
      <c r="B11" s="114" t="s">
        <v>166</v>
      </c>
      <c r="C11" s="120" t="s">
        <v>31</v>
      </c>
      <c r="D11" s="155">
        <v>182307</v>
      </c>
    </row>
    <row r="12" spans="1:4" ht="18.75" customHeight="1">
      <c r="A12" s="114">
        <v>2</v>
      </c>
      <c r="B12" s="114" t="s">
        <v>167</v>
      </c>
      <c r="C12" s="120" t="s">
        <v>32</v>
      </c>
      <c r="D12" s="156">
        <f>D13</f>
        <v>26583</v>
      </c>
    </row>
    <row r="13" spans="1:4" ht="18.75" customHeight="1">
      <c r="A13" s="114">
        <v>3</v>
      </c>
      <c r="B13" s="114" t="s">
        <v>168</v>
      </c>
      <c r="C13" s="120" t="s">
        <v>169</v>
      </c>
      <c r="D13" s="156">
        <f>D14</f>
        <v>26583</v>
      </c>
    </row>
    <row r="14" spans="1:4" ht="81" customHeight="1">
      <c r="A14" s="114">
        <v>4</v>
      </c>
      <c r="B14" s="114" t="s">
        <v>170</v>
      </c>
      <c r="C14" s="120" t="s">
        <v>171</v>
      </c>
      <c r="D14" s="156">
        <v>26583</v>
      </c>
    </row>
    <row r="15" spans="1:4" ht="42.75" customHeight="1">
      <c r="A15" s="114">
        <v>5</v>
      </c>
      <c r="B15" s="114" t="s">
        <v>172</v>
      </c>
      <c r="C15" s="127" t="s">
        <v>173</v>
      </c>
      <c r="D15" s="156">
        <f>D16</f>
        <v>87600</v>
      </c>
    </row>
    <row r="16" spans="1:4" ht="40.5" customHeight="1">
      <c r="A16" s="114">
        <v>6</v>
      </c>
      <c r="B16" s="114" t="s">
        <v>174</v>
      </c>
      <c r="C16" s="120" t="s">
        <v>84</v>
      </c>
      <c r="D16" s="156">
        <v>87600</v>
      </c>
    </row>
    <row r="17" spans="1:4" ht="80.25" customHeight="1">
      <c r="A17" s="114">
        <v>7</v>
      </c>
      <c r="B17" s="114" t="s">
        <v>175</v>
      </c>
      <c r="C17" s="126" t="s">
        <v>176</v>
      </c>
      <c r="D17" s="156">
        <v>39600</v>
      </c>
    </row>
    <row r="18" spans="1:4" ht="94.5" customHeight="1">
      <c r="A18" s="114">
        <v>8</v>
      </c>
      <c r="B18" s="114" t="s">
        <v>177</v>
      </c>
      <c r="C18" s="120" t="s">
        <v>91</v>
      </c>
      <c r="D18" s="156">
        <v>200</v>
      </c>
    </row>
    <row r="19" spans="1:4" ht="82.5" customHeight="1">
      <c r="A19" s="114">
        <v>9</v>
      </c>
      <c r="B19" s="114" t="s">
        <v>178</v>
      </c>
      <c r="C19" s="120" t="s">
        <v>18</v>
      </c>
      <c r="D19" s="156">
        <v>52800</v>
      </c>
    </row>
    <row r="20" spans="1:4" ht="80.25" customHeight="1">
      <c r="A20" s="114">
        <v>10</v>
      </c>
      <c r="B20" s="114" t="s">
        <v>179</v>
      </c>
      <c r="C20" s="120" t="s">
        <v>180</v>
      </c>
      <c r="D20" s="156">
        <v>-5000</v>
      </c>
    </row>
    <row r="21" spans="1:4" ht="17.25" customHeight="1">
      <c r="A21" s="114">
        <v>11</v>
      </c>
      <c r="B21" s="114" t="s">
        <v>181</v>
      </c>
      <c r="C21" s="120" t="s">
        <v>89</v>
      </c>
      <c r="D21" s="156">
        <v>15904</v>
      </c>
    </row>
    <row r="22" spans="1:4" ht="27" customHeight="1">
      <c r="A22" s="114">
        <v>12</v>
      </c>
      <c r="B22" s="187" t="s">
        <v>255</v>
      </c>
      <c r="C22" s="120" t="s">
        <v>253</v>
      </c>
      <c r="D22" s="156">
        <f>D23</f>
        <v>1884</v>
      </c>
    </row>
    <row r="23" spans="1:4" ht="17.25" customHeight="1">
      <c r="A23" s="114">
        <v>13</v>
      </c>
      <c r="B23" s="187" t="s">
        <v>282</v>
      </c>
      <c r="C23" s="120" t="s">
        <v>254</v>
      </c>
      <c r="D23" s="156">
        <v>1884</v>
      </c>
    </row>
    <row r="24" spans="1:4" ht="17.25" customHeight="1">
      <c r="A24" s="114">
        <v>14</v>
      </c>
      <c r="B24" s="114" t="s">
        <v>182</v>
      </c>
      <c r="C24" s="112" t="s">
        <v>28</v>
      </c>
      <c r="D24" s="156">
        <v>14020</v>
      </c>
    </row>
    <row r="25" spans="1:4" ht="21" customHeight="1">
      <c r="A25" s="114">
        <v>15</v>
      </c>
      <c r="B25" s="114" t="s">
        <v>183</v>
      </c>
      <c r="C25" s="120" t="s">
        <v>184</v>
      </c>
      <c r="D25" s="156">
        <v>270</v>
      </c>
    </row>
    <row r="26" spans="1:4" ht="43.5" customHeight="1">
      <c r="A26" s="114">
        <v>16</v>
      </c>
      <c r="B26" s="114" t="s">
        <v>185</v>
      </c>
      <c r="C26" s="120" t="s">
        <v>186</v>
      </c>
      <c r="D26" s="156">
        <v>270</v>
      </c>
    </row>
    <row r="27" spans="1:4" ht="24" customHeight="1">
      <c r="A27" s="194">
        <v>17</v>
      </c>
      <c r="B27" s="194" t="s">
        <v>187</v>
      </c>
      <c r="C27" s="193" t="s">
        <v>188</v>
      </c>
      <c r="D27" s="195">
        <v>13750</v>
      </c>
    </row>
    <row r="28" spans="1:4" ht="41.25" customHeight="1">
      <c r="A28" s="114">
        <v>18</v>
      </c>
      <c r="B28" s="114" t="s">
        <v>189</v>
      </c>
      <c r="C28" s="120" t="s">
        <v>190</v>
      </c>
      <c r="D28" s="156">
        <v>13750</v>
      </c>
    </row>
    <row r="29" spans="1:4" ht="15.75" customHeight="1">
      <c r="A29" s="114">
        <v>19</v>
      </c>
      <c r="B29" s="114" t="s">
        <v>191</v>
      </c>
      <c r="C29" s="120" t="s">
        <v>33</v>
      </c>
      <c r="D29" s="156">
        <v>2000</v>
      </c>
    </row>
    <row r="30" spans="1:4" ht="60" customHeight="1">
      <c r="A30" s="114">
        <v>20</v>
      </c>
      <c r="B30" s="114" t="s">
        <v>192</v>
      </c>
      <c r="C30" s="112" t="s">
        <v>193</v>
      </c>
      <c r="D30" s="156">
        <v>2000</v>
      </c>
    </row>
    <row r="31" spans="1:4" ht="86.25" customHeight="1">
      <c r="A31" s="114">
        <v>21</v>
      </c>
      <c r="B31" s="114" t="s">
        <v>230</v>
      </c>
      <c r="C31" s="112" t="s">
        <v>194</v>
      </c>
      <c r="D31" s="156">
        <v>2000</v>
      </c>
    </row>
    <row r="32" spans="1:4" ht="51" customHeight="1">
      <c r="A32" s="114">
        <v>22</v>
      </c>
      <c r="B32" s="114" t="s">
        <v>195</v>
      </c>
      <c r="C32" s="120" t="s">
        <v>72</v>
      </c>
      <c r="D32" s="156">
        <f>D33</f>
        <v>220</v>
      </c>
    </row>
    <row r="33" spans="1:4" ht="106.5" customHeight="1">
      <c r="A33" s="114">
        <v>23</v>
      </c>
      <c r="B33" s="114" t="s">
        <v>196</v>
      </c>
      <c r="C33" s="120" t="s">
        <v>197</v>
      </c>
      <c r="D33" s="156">
        <f>D34</f>
        <v>220</v>
      </c>
    </row>
    <row r="34" spans="1:4" ht="51.75" customHeight="1">
      <c r="A34" s="114">
        <v>24</v>
      </c>
      <c r="B34" s="114" t="s">
        <v>198</v>
      </c>
      <c r="C34" s="125" t="s">
        <v>199</v>
      </c>
      <c r="D34" s="156">
        <f>D35</f>
        <v>220</v>
      </c>
    </row>
    <row r="35" spans="1:4" ht="51.75" customHeight="1">
      <c r="A35" s="114">
        <v>25</v>
      </c>
      <c r="B35" s="114" t="s">
        <v>200</v>
      </c>
      <c r="C35" s="125" t="s">
        <v>201</v>
      </c>
      <c r="D35" s="156">
        <v>220</v>
      </c>
    </row>
    <row r="36" spans="1:4" ht="51.75" customHeight="1">
      <c r="A36" s="114">
        <v>26</v>
      </c>
      <c r="B36" s="187" t="s">
        <v>298</v>
      </c>
      <c r="C36" s="125" t="s">
        <v>296</v>
      </c>
      <c r="D36" s="156">
        <v>50000</v>
      </c>
    </row>
    <row r="37" spans="1:4" ht="51.75" customHeight="1">
      <c r="A37" s="114">
        <v>27</v>
      </c>
      <c r="B37" s="187" t="s">
        <v>299</v>
      </c>
      <c r="C37" s="125" t="s">
        <v>297</v>
      </c>
      <c r="D37" s="156">
        <v>50000</v>
      </c>
    </row>
    <row r="38" spans="1:4" ht="16.5" customHeight="1">
      <c r="A38" s="114">
        <v>28</v>
      </c>
      <c r="B38" s="114" t="s">
        <v>202</v>
      </c>
      <c r="C38" s="120" t="s">
        <v>34</v>
      </c>
      <c r="D38" s="156">
        <v>7785917</v>
      </c>
    </row>
    <row r="39" spans="1:4" ht="38.25" customHeight="1">
      <c r="A39" s="114">
        <v>29</v>
      </c>
      <c r="B39" s="124" t="s">
        <v>231</v>
      </c>
      <c r="C39" s="123" t="s">
        <v>35</v>
      </c>
      <c r="D39" s="156">
        <v>7785917</v>
      </c>
    </row>
    <row r="40" spans="1:4" ht="26.25" customHeight="1">
      <c r="A40" s="114">
        <v>30</v>
      </c>
      <c r="B40" s="116" t="s">
        <v>234</v>
      </c>
      <c r="C40" s="123" t="s">
        <v>203</v>
      </c>
      <c r="D40" s="157">
        <v>1424700</v>
      </c>
    </row>
    <row r="41" spans="1:4" ht="26.25" customHeight="1">
      <c r="A41" s="114">
        <v>31</v>
      </c>
      <c r="B41" s="116" t="s">
        <v>235</v>
      </c>
      <c r="C41" s="123" t="s">
        <v>203</v>
      </c>
      <c r="D41" s="157">
        <v>1424700</v>
      </c>
    </row>
    <row r="42" spans="1:4" ht="31.5" customHeight="1">
      <c r="A42" s="114">
        <v>32</v>
      </c>
      <c r="B42" s="116" t="s">
        <v>236</v>
      </c>
      <c r="C42" s="123" t="s">
        <v>204</v>
      </c>
      <c r="D42" s="157">
        <v>1424700</v>
      </c>
    </row>
    <row r="43" spans="1:4" ht="44.25" customHeight="1">
      <c r="A43" s="114">
        <v>33</v>
      </c>
      <c r="B43" s="122" t="s">
        <v>237</v>
      </c>
      <c r="C43" s="121" t="s">
        <v>205</v>
      </c>
      <c r="D43" s="157">
        <v>808355</v>
      </c>
    </row>
    <row r="44" spans="1:4" ht="44.25" customHeight="1">
      <c r="A44" s="114">
        <v>34</v>
      </c>
      <c r="B44" s="114" t="s">
        <v>238</v>
      </c>
      <c r="C44" s="120" t="s">
        <v>206</v>
      </c>
      <c r="D44" s="157">
        <v>616345</v>
      </c>
    </row>
    <row r="45" spans="1:4" ht="44.25" customHeight="1">
      <c r="A45" s="114">
        <v>36</v>
      </c>
      <c r="B45" s="187" t="s">
        <v>259</v>
      </c>
      <c r="C45" s="120" t="s">
        <v>256</v>
      </c>
      <c r="D45" s="157">
        <f>D46</f>
        <v>759190</v>
      </c>
    </row>
    <row r="46" spans="1:4" ht="44.25" customHeight="1">
      <c r="A46" s="114">
        <v>37</v>
      </c>
      <c r="B46" s="187" t="s">
        <v>260</v>
      </c>
      <c r="C46" s="120" t="s">
        <v>257</v>
      </c>
      <c r="D46" s="157">
        <f>D47</f>
        <v>759190</v>
      </c>
    </row>
    <row r="47" spans="1:4" ht="44.25" customHeight="1">
      <c r="A47" s="114">
        <v>38</v>
      </c>
      <c r="B47" s="187" t="s">
        <v>261</v>
      </c>
      <c r="C47" s="120" t="s">
        <v>258</v>
      </c>
      <c r="D47" s="157">
        <f>D48</f>
        <v>759190</v>
      </c>
    </row>
    <row r="48" spans="1:4" ht="44.25" customHeight="1">
      <c r="A48" s="114">
        <v>42</v>
      </c>
      <c r="B48" s="187" t="s">
        <v>301</v>
      </c>
      <c r="C48" s="120" t="s">
        <v>300</v>
      </c>
      <c r="D48" s="157">
        <v>759190</v>
      </c>
    </row>
    <row r="49" spans="1:4" ht="29.25" customHeight="1">
      <c r="A49" s="114">
        <v>46</v>
      </c>
      <c r="B49" s="116" t="s">
        <v>239</v>
      </c>
      <c r="C49" s="117" t="s">
        <v>207</v>
      </c>
      <c r="D49" s="156">
        <f>D50+D53</f>
        <v>53058</v>
      </c>
    </row>
    <row r="50" spans="1:4" ht="29.25" customHeight="1">
      <c r="A50" s="114">
        <v>47</v>
      </c>
      <c r="B50" s="116" t="s">
        <v>240</v>
      </c>
      <c r="C50" s="119" t="s">
        <v>208</v>
      </c>
      <c r="D50" s="156">
        <f>D51</f>
        <v>1385</v>
      </c>
    </row>
    <row r="51" spans="1:4" ht="29.25" customHeight="1">
      <c r="A51" s="114">
        <v>48</v>
      </c>
      <c r="B51" s="116" t="s">
        <v>241</v>
      </c>
      <c r="C51" s="119" t="s">
        <v>208</v>
      </c>
      <c r="D51" s="156">
        <f>D52</f>
        <v>1385</v>
      </c>
    </row>
    <row r="52" spans="1:4" ht="78.75" customHeight="1">
      <c r="A52" s="114">
        <v>49</v>
      </c>
      <c r="B52" s="116" t="s">
        <v>242</v>
      </c>
      <c r="C52" s="119" t="s">
        <v>209</v>
      </c>
      <c r="D52" s="156">
        <v>1385</v>
      </c>
    </row>
    <row r="53" spans="1:4" ht="45.75" customHeight="1">
      <c r="A53" s="114">
        <v>50</v>
      </c>
      <c r="B53" s="116" t="s">
        <v>243</v>
      </c>
      <c r="C53" s="117" t="s">
        <v>4</v>
      </c>
      <c r="D53" s="156">
        <f>D54</f>
        <v>51673</v>
      </c>
    </row>
    <row r="54" spans="1:4" ht="53.25" customHeight="1">
      <c r="A54" s="114">
        <v>51</v>
      </c>
      <c r="B54" s="116" t="s">
        <v>244</v>
      </c>
      <c r="C54" s="118" t="s">
        <v>210</v>
      </c>
      <c r="D54" s="156">
        <v>51673</v>
      </c>
    </row>
    <row r="55" spans="1:4" ht="21.75" customHeight="1">
      <c r="A55" s="114">
        <v>52</v>
      </c>
      <c r="B55" s="116" t="s">
        <v>245</v>
      </c>
      <c r="C55" s="117" t="s">
        <v>9</v>
      </c>
      <c r="D55" s="156">
        <f>D56</f>
        <v>55488969</v>
      </c>
    </row>
    <row r="56" spans="1:4" ht="25.5" customHeight="1">
      <c r="A56" s="114">
        <v>53</v>
      </c>
      <c r="B56" s="116" t="s">
        <v>246</v>
      </c>
      <c r="C56" s="117" t="s">
        <v>211</v>
      </c>
      <c r="D56" s="156">
        <f>D57</f>
        <v>55488969</v>
      </c>
    </row>
    <row r="57" spans="1:4" ht="32.25" customHeight="1">
      <c r="A57" s="114">
        <v>54</v>
      </c>
      <c r="B57" s="116" t="s">
        <v>247</v>
      </c>
      <c r="C57" s="115" t="s">
        <v>212</v>
      </c>
      <c r="D57" s="156">
        <v>55488969</v>
      </c>
    </row>
    <row r="58" spans="1:4" ht="54.75" customHeight="1" thickBot="1">
      <c r="A58" s="114">
        <v>55</v>
      </c>
      <c r="B58" s="113" t="s">
        <v>248</v>
      </c>
      <c r="C58" s="112" t="s">
        <v>213</v>
      </c>
      <c r="D58" s="156">
        <v>5036050</v>
      </c>
    </row>
    <row r="59" spans="1:4" ht="141" customHeight="1">
      <c r="A59" s="114"/>
      <c r="B59" s="137" t="s">
        <v>302</v>
      </c>
      <c r="C59" s="112" t="s">
        <v>305</v>
      </c>
      <c r="D59" s="156">
        <v>22100</v>
      </c>
    </row>
    <row r="60" spans="1:4" ht="123.75" customHeight="1">
      <c r="A60" s="114"/>
      <c r="B60" s="137" t="s">
        <v>303</v>
      </c>
      <c r="C60" s="112" t="s">
        <v>306</v>
      </c>
      <c r="D60" s="156">
        <v>63701</v>
      </c>
    </row>
    <row r="61" spans="1:4" ht="129" customHeight="1">
      <c r="A61" s="114"/>
      <c r="B61" s="137" t="s">
        <v>304</v>
      </c>
      <c r="C61" s="112" t="s">
        <v>307</v>
      </c>
      <c r="D61" s="156">
        <v>425000</v>
      </c>
    </row>
    <row r="62" spans="1:4" ht="54.75" customHeight="1">
      <c r="A62" s="114">
        <v>57</v>
      </c>
      <c r="B62" s="137" t="s">
        <v>262</v>
      </c>
      <c r="C62" s="112" t="s">
        <v>263</v>
      </c>
      <c r="D62" s="156">
        <v>2118</v>
      </c>
    </row>
    <row r="63" spans="1:4" ht="12.75">
      <c r="A63" s="111"/>
      <c r="B63" s="111"/>
      <c r="C63" s="111"/>
      <c r="D63" s="158">
        <v>7968224</v>
      </c>
    </row>
  </sheetData>
  <sheetProtection/>
  <mergeCells count="7">
    <mergeCell ref="A3:D3"/>
    <mergeCell ref="A4:D4"/>
    <mergeCell ref="D8:D9"/>
    <mergeCell ref="A6:D6"/>
    <mergeCell ref="A8:A9"/>
    <mergeCell ref="B8:B9"/>
    <mergeCell ref="C8:C9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7109375" style="18" customWidth="1"/>
    <col min="2" max="2" width="41.8515625" style="18" customWidth="1"/>
    <col min="3" max="3" width="8.28125" style="18" customWidth="1"/>
    <col min="4" max="4" width="11.421875" style="18" customWidth="1"/>
    <col min="5" max="10" width="9.140625" style="18" customWidth="1"/>
    <col min="11" max="16384" width="9.140625" style="18" customWidth="1"/>
  </cols>
  <sheetData>
    <row r="1" spans="2:4" ht="11.25">
      <c r="B1" s="230" t="s">
        <v>104</v>
      </c>
      <c r="C1" s="230"/>
      <c r="D1" s="230"/>
    </row>
    <row r="2" spans="2:4" ht="11.25">
      <c r="B2" s="230" t="s">
        <v>106</v>
      </c>
      <c r="C2" s="230"/>
      <c r="D2" s="230"/>
    </row>
    <row r="3" spans="2:4" ht="11.25">
      <c r="B3" s="230" t="s">
        <v>324</v>
      </c>
      <c r="C3" s="230"/>
      <c r="D3" s="230"/>
    </row>
    <row r="4" spans="2:4" ht="11.25" customHeight="1" hidden="1">
      <c r="B4" s="230"/>
      <c r="C4" s="230"/>
      <c r="D4" s="230"/>
    </row>
    <row r="5" ht="11.25" customHeight="1" hidden="1">
      <c r="A5" s="19"/>
    </row>
    <row r="6" spans="1:4" ht="11.25">
      <c r="A6" s="19"/>
      <c r="B6" s="241" t="s">
        <v>104</v>
      </c>
      <c r="C6" s="230"/>
      <c r="D6" s="230"/>
    </row>
    <row r="7" spans="1:4" ht="12.75" customHeight="1">
      <c r="A7" s="19"/>
      <c r="B7" s="241" t="s">
        <v>106</v>
      </c>
      <c r="C7" s="230"/>
      <c r="D7" s="230"/>
    </row>
    <row r="8" spans="1:4" ht="12.75" customHeight="1">
      <c r="A8" s="19"/>
      <c r="B8" s="241" t="s">
        <v>308</v>
      </c>
      <c r="C8" s="230"/>
      <c r="D8" s="230"/>
    </row>
    <row r="9" spans="1:4" ht="37.5" customHeight="1">
      <c r="A9" s="240" t="s">
        <v>309</v>
      </c>
      <c r="B9" s="240"/>
      <c r="C9" s="240"/>
      <c r="D9" s="240"/>
    </row>
    <row r="10" ht="11.25" customHeight="1" hidden="1">
      <c r="A10" s="19"/>
    </row>
    <row r="11" spans="1:4" ht="21.75" customHeight="1">
      <c r="A11" s="239" t="s">
        <v>36</v>
      </c>
      <c r="B11" s="239" t="s">
        <v>37</v>
      </c>
      <c r="C11" s="239" t="s">
        <v>64</v>
      </c>
      <c r="D11" s="239" t="s">
        <v>310</v>
      </c>
    </row>
    <row r="12" spans="1:4" ht="14.25" customHeight="1" hidden="1">
      <c r="A12" s="239"/>
      <c r="B12" s="239"/>
      <c r="C12" s="239"/>
      <c r="D12" s="239"/>
    </row>
    <row r="13" spans="1:4" ht="11.25">
      <c r="A13" s="32"/>
      <c r="B13" s="32">
        <v>1</v>
      </c>
      <c r="C13" s="32">
        <v>2</v>
      </c>
      <c r="D13" s="20">
        <v>3</v>
      </c>
    </row>
    <row r="14" spans="1:4" ht="15" customHeight="1">
      <c r="A14" s="32">
        <v>1</v>
      </c>
      <c r="B14" s="21" t="s">
        <v>38</v>
      </c>
      <c r="C14" s="22" t="s">
        <v>54</v>
      </c>
      <c r="D14" s="23">
        <f>прил4!H15</f>
        <v>4471136.12</v>
      </c>
    </row>
    <row r="15" spans="1:5" ht="39.75" customHeight="1">
      <c r="A15" s="32">
        <v>2</v>
      </c>
      <c r="B15" s="24" t="s">
        <v>39</v>
      </c>
      <c r="C15" s="22" t="s">
        <v>55</v>
      </c>
      <c r="D15" s="25">
        <f>прил4!H16</f>
        <v>980612.4</v>
      </c>
      <c r="E15" s="189"/>
    </row>
    <row r="16" spans="1:4" ht="50.25" customHeight="1">
      <c r="A16" s="32">
        <v>3</v>
      </c>
      <c r="B16" s="24" t="s">
        <v>40</v>
      </c>
      <c r="C16" s="22" t="s">
        <v>56</v>
      </c>
      <c r="D16" s="25">
        <f>прил4!H22</f>
        <v>3019296.72</v>
      </c>
    </row>
    <row r="17" spans="1:4" ht="17.25" customHeight="1">
      <c r="A17" s="32">
        <v>5</v>
      </c>
      <c r="B17" s="24" t="s">
        <v>41</v>
      </c>
      <c r="C17" s="22" t="s">
        <v>57</v>
      </c>
      <c r="D17" s="23">
        <v>1000</v>
      </c>
    </row>
    <row r="18" spans="1:4" ht="18" customHeight="1">
      <c r="A18" s="32">
        <v>6</v>
      </c>
      <c r="B18" s="24" t="s">
        <v>51</v>
      </c>
      <c r="C18" s="22" t="s">
        <v>58</v>
      </c>
      <c r="D18" s="23">
        <f>прил4!H38</f>
        <v>470227</v>
      </c>
    </row>
    <row r="19" spans="1:4" ht="18" customHeight="1">
      <c r="A19" s="32">
        <v>7</v>
      </c>
      <c r="B19" s="21" t="s">
        <v>42</v>
      </c>
      <c r="C19" s="22" t="s">
        <v>59</v>
      </c>
      <c r="D19" s="23">
        <f>D20</f>
        <v>51673</v>
      </c>
    </row>
    <row r="20" spans="1:4" ht="15.75" customHeight="1">
      <c r="A20" s="32">
        <v>8</v>
      </c>
      <c r="B20" s="24" t="s">
        <v>43</v>
      </c>
      <c r="C20" s="22" t="s">
        <v>60</v>
      </c>
      <c r="D20" s="23">
        <f>прил4!H59</f>
        <v>51673</v>
      </c>
    </row>
    <row r="21" spans="1:4" ht="15.75" customHeight="1">
      <c r="A21" s="87">
        <v>9</v>
      </c>
      <c r="B21" s="26" t="s">
        <v>154</v>
      </c>
      <c r="C21" s="22" t="s">
        <v>155</v>
      </c>
      <c r="D21" s="23">
        <v>31517.3</v>
      </c>
    </row>
    <row r="22" spans="1:4" ht="14.25" customHeight="1">
      <c r="A22" s="32">
        <v>10</v>
      </c>
      <c r="B22" s="26" t="s">
        <v>65</v>
      </c>
      <c r="C22" s="22" t="s">
        <v>66</v>
      </c>
      <c r="D22" s="23">
        <f>D23</f>
        <v>151301</v>
      </c>
    </row>
    <row r="23" spans="1:4" ht="12.75" customHeight="1">
      <c r="A23" s="32">
        <v>11</v>
      </c>
      <c r="B23" s="26" t="s">
        <v>76</v>
      </c>
      <c r="C23" s="22" t="s">
        <v>83</v>
      </c>
      <c r="D23" s="27">
        <f>прил4!H86</f>
        <v>151301</v>
      </c>
    </row>
    <row r="24" spans="1:4" ht="12.75" customHeight="1" hidden="1">
      <c r="A24" s="32">
        <v>10</v>
      </c>
      <c r="B24" s="28" t="s">
        <v>49</v>
      </c>
      <c r="C24" s="22" t="s">
        <v>50</v>
      </c>
      <c r="D24" s="23">
        <v>15000</v>
      </c>
    </row>
    <row r="25" spans="1:4" ht="15.75" customHeight="1">
      <c r="A25" s="32">
        <v>12</v>
      </c>
      <c r="B25" s="21" t="s">
        <v>44</v>
      </c>
      <c r="C25" s="22" t="s">
        <v>61</v>
      </c>
      <c r="D25" s="23">
        <v>417735</v>
      </c>
    </row>
    <row r="26" spans="1:4" ht="15" customHeight="1">
      <c r="A26" s="32">
        <v>13</v>
      </c>
      <c r="B26" s="21" t="s">
        <v>77</v>
      </c>
      <c r="C26" s="22" t="s">
        <v>82</v>
      </c>
      <c r="D26" s="152">
        <v>42985</v>
      </c>
    </row>
    <row r="27" spans="1:4" ht="17.25" customHeight="1">
      <c r="A27" s="32">
        <v>14</v>
      </c>
      <c r="B27" s="24" t="s">
        <v>45</v>
      </c>
      <c r="C27" s="22" t="s">
        <v>62</v>
      </c>
      <c r="D27" s="23">
        <v>374750</v>
      </c>
    </row>
    <row r="28" spans="1:4" ht="17.25" customHeight="1">
      <c r="A28" s="32">
        <v>15</v>
      </c>
      <c r="B28" s="26" t="s">
        <v>109</v>
      </c>
      <c r="C28" s="22" t="s">
        <v>107</v>
      </c>
      <c r="D28" s="23">
        <v>1401851</v>
      </c>
    </row>
    <row r="29" spans="1:4" ht="17.25" customHeight="1">
      <c r="A29" s="32">
        <v>16</v>
      </c>
      <c r="B29" s="26" t="s">
        <v>110</v>
      </c>
      <c r="C29" s="22" t="s">
        <v>108</v>
      </c>
      <c r="D29" s="23">
        <v>1401851</v>
      </c>
    </row>
    <row r="30" spans="1:4" ht="17.25" customHeight="1">
      <c r="A30" s="149">
        <v>17</v>
      </c>
      <c r="B30" s="26" t="s">
        <v>219</v>
      </c>
      <c r="C30" s="22" t="s">
        <v>224</v>
      </c>
      <c r="D30" s="23">
        <v>112553.88</v>
      </c>
    </row>
    <row r="31" spans="1:4" ht="37.5" customHeight="1">
      <c r="A31" s="32">
        <v>18</v>
      </c>
      <c r="B31" s="21" t="s">
        <v>87</v>
      </c>
      <c r="C31" s="32">
        <v>1400</v>
      </c>
      <c r="D31" s="23">
        <f>D32</f>
        <v>26404</v>
      </c>
    </row>
    <row r="32" spans="1:4" ht="41.25" customHeight="1">
      <c r="A32" s="32">
        <v>19</v>
      </c>
      <c r="B32" s="24" t="s">
        <v>6</v>
      </c>
      <c r="C32" s="32">
        <v>1403</v>
      </c>
      <c r="D32" s="23">
        <v>26404</v>
      </c>
    </row>
    <row r="33" spans="1:4" ht="11.25">
      <c r="A33" s="32">
        <v>20</v>
      </c>
      <c r="B33" s="24" t="s">
        <v>63</v>
      </c>
      <c r="C33" s="32"/>
      <c r="D33" s="23"/>
    </row>
    <row r="34" spans="1:4" ht="11.25" customHeight="1">
      <c r="A34" s="237" t="s">
        <v>67</v>
      </c>
      <c r="B34" s="238"/>
      <c r="C34" s="31"/>
      <c r="D34" s="29">
        <v>6890438.03</v>
      </c>
    </row>
  </sheetData>
  <sheetProtection/>
  <mergeCells count="13">
    <mergeCell ref="B6:D6"/>
    <mergeCell ref="B7:D7"/>
    <mergeCell ref="B8:D8"/>
    <mergeCell ref="B1:D1"/>
    <mergeCell ref="B2:D2"/>
    <mergeCell ref="B3:D3"/>
    <mergeCell ref="B4:D4"/>
    <mergeCell ref="A34:B34"/>
    <mergeCell ref="A11:A12"/>
    <mergeCell ref="B11:B12"/>
    <mergeCell ref="A9:D9"/>
    <mergeCell ref="D11:D12"/>
    <mergeCell ref="C11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42"/>
  <sheetViews>
    <sheetView zoomScalePageLayoutView="0" workbookViewId="0" topLeftCell="A4">
      <selection activeCell="E6" sqref="E6:H6"/>
    </sheetView>
  </sheetViews>
  <sheetFormatPr defaultColWidth="9.140625" defaultRowHeight="12.75"/>
  <cols>
    <col min="1" max="1" width="3.8515625" style="33" customWidth="1"/>
    <col min="2" max="2" width="0.13671875" style="33" customWidth="1"/>
    <col min="3" max="3" width="58.57421875" style="33" customWidth="1"/>
    <col min="4" max="4" width="5.28125" style="33" customWidth="1"/>
    <col min="5" max="5" width="6.421875" style="33" customWidth="1"/>
    <col min="6" max="6" width="12.28125" style="33" customWidth="1"/>
    <col min="7" max="7" width="5.00390625" style="33" customWidth="1"/>
    <col min="8" max="8" width="9.8515625" style="33" bestFit="1" customWidth="1"/>
    <col min="9" max="16384" width="9.140625" style="33" customWidth="1"/>
  </cols>
  <sheetData>
    <row r="1" spans="2:5" ht="1.5" customHeight="1">
      <c r="B1" s="242"/>
      <c r="C1" s="242"/>
      <c r="D1" s="242"/>
      <c r="E1" s="242"/>
    </row>
    <row r="2" spans="2:5" ht="12" hidden="1">
      <c r="B2" s="242"/>
      <c r="C2" s="242"/>
      <c r="D2" s="242"/>
      <c r="E2" s="242"/>
    </row>
    <row r="3" spans="2:5" ht="0.75" customHeight="1">
      <c r="B3" s="242"/>
      <c r="C3" s="242"/>
      <c r="D3" s="242"/>
      <c r="E3" s="242"/>
    </row>
    <row r="4" spans="2:8" ht="12">
      <c r="B4" s="34"/>
      <c r="C4" s="34"/>
      <c r="D4" s="34"/>
      <c r="E4" s="230" t="s">
        <v>81</v>
      </c>
      <c r="F4" s="230"/>
      <c r="G4" s="230"/>
      <c r="H4" s="230"/>
    </row>
    <row r="5" spans="2:8" ht="12">
      <c r="B5" s="34"/>
      <c r="C5" s="34"/>
      <c r="D5" s="34"/>
      <c r="E5" s="230" t="s">
        <v>106</v>
      </c>
      <c r="F5" s="230"/>
      <c r="G5" s="230"/>
      <c r="H5" s="230"/>
    </row>
    <row r="6" spans="2:8" ht="12">
      <c r="B6" s="34"/>
      <c r="C6" s="34"/>
      <c r="D6" s="34"/>
      <c r="E6" s="247" t="s">
        <v>328</v>
      </c>
      <c r="F6" s="247"/>
      <c r="G6" s="247"/>
      <c r="H6" s="247"/>
    </row>
    <row r="7" spans="2:10" ht="38.25" customHeight="1">
      <c r="B7" s="34"/>
      <c r="C7" s="30"/>
      <c r="D7" s="243" t="s">
        <v>325</v>
      </c>
      <c r="E7" s="243"/>
      <c r="F7" s="243"/>
      <c r="G7" s="243"/>
      <c r="H7" s="243"/>
      <c r="I7" s="35"/>
      <c r="J7" s="35"/>
    </row>
    <row r="8" spans="2:10" ht="12" hidden="1">
      <c r="B8" s="34"/>
      <c r="C8" s="230"/>
      <c r="D8" s="230"/>
      <c r="E8" s="230"/>
      <c r="F8" s="230"/>
      <c r="G8" s="230"/>
      <c r="H8" s="230"/>
      <c r="I8" s="36"/>
      <c r="J8" s="36"/>
    </row>
    <row r="9" spans="2:10" ht="18" customHeight="1">
      <c r="B9" s="34"/>
      <c r="C9" s="230"/>
      <c r="D9" s="230"/>
      <c r="E9" s="230"/>
      <c r="F9" s="230"/>
      <c r="G9" s="230"/>
      <c r="H9" s="230"/>
      <c r="I9" s="36"/>
      <c r="J9" s="36"/>
    </row>
    <row r="10" spans="1:8" ht="27" customHeight="1">
      <c r="A10" s="245" t="s">
        <v>271</v>
      </c>
      <c r="B10" s="246"/>
      <c r="C10" s="246"/>
      <c r="D10" s="246"/>
      <c r="E10" s="246"/>
      <c r="F10" s="246"/>
      <c r="G10" s="246"/>
      <c r="H10" s="246"/>
    </row>
    <row r="11" spans="1:4" ht="9.75" customHeight="1" hidden="1">
      <c r="A11" s="37"/>
      <c r="B11" s="37"/>
      <c r="C11" s="38"/>
      <c r="D11" s="38"/>
    </row>
    <row r="12" spans="1:8" ht="35.25" customHeight="1">
      <c r="A12" s="39" t="s">
        <v>36</v>
      </c>
      <c r="B12" s="40" t="s">
        <v>73</v>
      </c>
      <c r="C12" s="28" t="s">
        <v>10</v>
      </c>
      <c r="D12" s="40" t="s">
        <v>79</v>
      </c>
      <c r="E12" s="39" t="s">
        <v>64</v>
      </c>
      <c r="F12" s="39" t="s">
        <v>11</v>
      </c>
      <c r="G12" s="39" t="s">
        <v>12</v>
      </c>
      <c r="H12" s="196" t="s">
        <v>270</v>
      </c>
    </row>
    <row r="13" spans="1:8" ht="19.5" customHeight="1">
      <c r="A13" s="41"/>
      <c r="B13" s="41">
        <v>1</v>
      </c>
      <c r="C13" s="39">
        <v>1</v>
      </c>
      <c r="D13" s="41">
        <v>2</v>
      </c>
      <c r="E13" s="39">
        <v>3</v>
      </c>
      <c r="F13" s="41">
        <v>4</v>
      </c>
      <c r="G13" s="41">
        <v>5</v>
      </c>
      <c r="H13" s="41">
        <v>6</v>
      </c>
    </row>
    <row r="14" spans="1:9" s="46" customFormat="1" ht="19.5" customHeight="1">
      <c r="A14" s="42">
        <v>1</v>
      </c>
      <c r="B14" s="42">
        <v>804</v>
      </c>
      <c r="C14" s="43" t="s">
        <v>111</v>
      </c>
      <c r="D14" s="42">
        <v>834</v>
      </c>
      <c r="E14" s="244"/>
      <c r="F14" s="244"/>
      <c r="G14" s="244"/>
      <c r="H14" s="44">
        <v>7968224</v>
      </c>
      <c r="I14" s="45"/>
    </row>
    <row r="15" spans="1:8" ht="21" customHeight="1">
      <c r="A15" s="41">
        <v>2</v>
      </c>
      <c r="B15" s="41">
        <v>804</v>
      </c>
      <c r="C15" s="47" t="s">
        <v>38</v>
      </c>
      <c r="D15" s="41">
        <v>834</v>
      </c>
      <c r="E15" s="49" t="s">
        <v>54</v>
      </c>
      <c r="F15" s="50"/>
      <c r="G15" s="50"/>
      <c r="H15" s="152">
        <f>H16+H22+H32+H38</f>
        <v>4471136.12</v>
      </c>
    </row>
    <row r="16" spans="1:9" ht="24" customHeight="1">
      <c r="A16" s="41">
        <v>3</v>
      </c>
      <c r="B16" s="41">
        <v>804</v>
      </c>
      <c r="C16" s="28" t="s">
        <v>74</v>
      </c>
      <c r="D16" s="41">
        <v>834</v>
      </c>
      <c r="E16" s="48" t="s">
        <v>55</v>
      </c>
      <c r="F16" s="50"/>
      <c r="G16" s="48"/>
      <c r="H16" s="142">
        <f>H17</f>
        <v>980612.4</v>
      </c>
      <c r="I16" s="51"/>
    </row>
    <row r="17" spans="1:8" ht="23.25" customHeight="1">
      <c r="A17" s="41">
        <v>4</v>
      </c>
      <c r="B17" s="41">
        <v>804</v>
      </c>
      <c r="C17" s="28" t="s">
        <v>1</v>
      </c>
      <c r="D17" s="41">
        <v>834</v>
      </c>
      <c r="E17" s="48" t="s">
        <v>55</v>
      </c>
      <c r="F17" s="52">
        <v>9100000000</v>
      </c>
      <c r="G17" s="48"/>
      <c r="H17" s="152">
        <f>H18</f>
        <v>980612.4</v>
      </c>
    </row>
    <row r="18" spans="1:8" ht="15" customHeight="1">
      <c r="A18" s="41">
        <v>5</v>
      </c>
      <c r="B18" s="41">
        <v>804</v>
      </c>
      <c r="C18" s="28" t="s">
        <v>2</v>
      </c>
      <c r="D18" s="41">
        <v>834</v>
      </c>
      <c r="E18" s="48" t="s">
        <v>55</v>
      </c>
      <c r="F18" s="52">
        <v>9110000000</v>
      </c>
      <c r="G18" s="48"/>
      <c r="H18" s="152">
        <f>H19</f>
        <v>980612.4</v>
      </c>
    </row>
    <row r="19" spans="1:8" ht="39" customHeight="1">
      <c r="A19" s="41">
        <v>12</v>
      </c>
      <c r="B19" s="41">
        <v>804</v>
      </c>
      <c r="C19" s="28" t="s">
        <v>86</v>
      </c>
      <c r="D19" s="41">
        <v>834</v>
      </c>
      <c r="E19" s="48" t="s">
        <v>55</v>
      </c>
      <c r="F19" s="52">
        <v>9110080210</v>
      </c>
      <c r="G19" s="48"/>
      <c r="H19" s="152">
        <f>H20</f>
        <v>980612.4</v>
      </c>
    </row>
    <row r="20" spans="1:8" ht="34.5" customHeight="1">
      <c r="A20" s="41">
        <v>13</v>
      </c>
      <c r="B20" s="41">
        <v>804</v>
      </c>
      <c r="C20" s="182" t="s">
        <v>92</v>
      </c>
      <c r="D20" s="41">
        <v>834</v>
      </c>
      <c r="E20" s="48" t="s">
        <v>55</v>
      </c>
      <c r="F20" s="52">
        <v>9110080210</v>
      </c>
      <c r="G20" s="39">
        <v>100</v>
      </c>
      <c r="H20" s="152">
        <f>H21</f>
        <v>980612.4</v>
      </c>
    </row>
    <row r="21" spans="1:8" ht="15" customHeight="1">
      <c r="A21" s="41">
        <v>14</v>
      </c>
      <c r="B21" s="41">
        <v>804</v>
      </c>
      <c r="C21" s="182" t="s">
        <v>93</v>
      </c>
      <c r="D21" s="41">
        <v>834</v>
      </c>
      <c r="E21" s="48" t="s">
        <v>55</v>
      </c>
      <c r="F21" s="52">
        <v>9110080210</v>
      </c>
      <c r="G21" s="39">
        <v>120</v>
      </c>
      <c r="H21" s="152">
        <v>980612.4</v>
      </c>
    </row>
    <row r="22" spans="1:8" ht="25.5" customHeight="1">
      <c r="A22" s="41">
        <v>15</v>
      </c>
      <c r="B22" s="41">
        <v>804</v>
      </c>
      <c r="C22" s="28" t="s">
        <v>75</v>
      </c>
      <c r="D22" s="41">
        <v>834</v>
      </c>
      <c r="E22" s="48" t="s">
        <v>56</v>
      </c>
      <c r="F22" s="52"/>
      <c r="G22" s="48"/>
      <c r="H22" s="152">
        <f>H23</f>
        <v>3019296.72</v>
      </c>
    </row>
    <row r="23" spans="1:8" ht="12.75" customHeight="1">
      <c r="A23" s="41">
        <v>16</v>
      </c>
      <c r="B23" s="41">
        <v>804</v>
      </c>
      <c r="C23" s="28" t="s">
        <v>94</v>
      </c>
      <c r="D23" s="41">
        <v>834</v>
      </c>
      <c r="E23" s="48" t="s">
        <v>56</v>
      </c>
      <c r="F23" s="52">
        <v>8100000000</v>
      </c>
      <c r="G23" s="48"/>
      <c r="H23" s="152">
        <f>H24</f>
        <v>3019296.72</v>
      </c>
    </row>
    <row r="24" spans="1:8" ht="12" customHeight="1">
      <c r="A24" s="41">
        <v>17</v>
      </c>
      <c r="B24" s="41">
        <v>804</v>
      </c>
      <c r="C24" s="28" t="s">
        <v>112</v>
      </c>
      <c r="D24" s="41">
        <v>834</v>
      </c>
      <c r="E24" s="48" t="s">
        <v>56</v>
      </c>
      <c r="F24" s="52">
        <v>8110000000</v>
      </c>
      <c r="G24" s="48"/>
      <c r="H24" s="152">
        <f>H25+H27+H29</f>
        <v>3019296.72</v>
      </c>
    </row>
    <row r="25" spans="1:9" ht="36" customHeight="1">
      <c r="A25" s="41">
        <v>27</v>
      </c>
      <c r="B25" s="41">
        <v>804</v>
      </c>
      <c r="C25" s="28" t="s">
        <v>95</v>
      </c>
      <c r="D25" s="41">
        <v>834</v>
      </c>
      <c r="E25" s="48" t="s">
        <v>56</v>
      </c>
      <c r="F25" s="52">
        <v>8110080210</v>
      </c>
      <c r="G25" s="39"/>
      <c r="H25" s="152">
        <f>H26</f>
        <v>2595555.6</v>
      </c>
      <c r="I25" s="53"/>
    </row>
    <row r="26" spans="1:8" ht="15.75" customHeight="1">
      <c r="A26" s="41">
        <v>28</v>
      </c>
      <c r="B26" s="54">
        <v>804</v>
      </c>
      <c r="C26" s="55" t="s">
        <v>93</v>
      </c>
      <c r="D26" s="54">
        <v>834</v>
      </c>
      <c r="E26" s="56" t="s">
        <v>56</v>
      </c>
      <c r="F26" s="57">
        <v>8110080210</v>
      </c>
      <c r="G26" s="58">
        <v>120</v>
      </c>
      <c r="H26" s="152">
        <v>2595555.6</v>
      </c>
    </row>
    <row r="27" spans="1:8" ht="12.75" customHeight="1">
      <c r="A27" s="41">
        <v>29</v>
      </c>
      <c r="B27" s="54">
        <v>804</v>
      </c>
      <c r="C27" s="104" t="s">
        <v>96</v>
      </c>
      <c r="D27" s="54">
        <v>834</v>
      </c>
      <c r="E27" s="56" t="s">
        <v>56</v>
      </c>
      <c r="F27" s="57">
        <v>8110080210</v>
      </c>
      <c r="G27" s="58">
        <v>200</v>
      </c>
      <c r="H27" s="109">
        <f>H28</f>
        <v>418807</v>
      </c>
    </row>
    <row r="28" spans="1:8" ht="12" customHeight="1">
      <c r="A28" s="41">
        <v>30</v>
      </c>
      <c r="B28" s="54">
        <v>804</v>
      </c>
      <c r="C28" s="104" t="s">
        <v>97</v>
      </c>
      <c r="D28" s="54">
        <v>834</v>
      </c>
      <c r="E28" s="56" t="s">
        <v>56</v>
      </c>
      <c r="F28" s="57">
        <v>8110080210</v>
      </c>
      <c r="G28" s="58">
        <v>240</v>
      </c>
      <c r="H28" s="109">
        <v>418807</v>
      </c>
    </row>
    <row r="29" spans="1:8" ht="12.75" customHeight="1">
      <c r="A29" s="41">
        <v>31</v>
      </c>
      <c r="B29" s="54">
        <v>804</v>
      </c>
      <c r="C29" s="94" t="s">
        <v>99</v>
      </c>
      <c r="D29" s="54">
        <v>834</v>
      </c>
      <c r="E29" s="56" t="s">
        <v>56</v>
      </c>
      <c r="F29" s="57">
        <v>8110080210</v>
      </c>
      <c r="G29" s="58">
        <v>800</v>
      </c>
      <c r="H29" s="109">
        <f>H30</f>
        <v>4934.12</v>
      </c>
    </row>
    <row r="30" spans="1:8" ht="14.25" customHeight="1">
      <c r="A30" s="41">
        <v>32</v>
      </c>
      <c r="B30" s="54">
        <v>804</v>
      </c>
      <c r="C30" s="94" t="s">
        <v>0</v>
      </c>
      <c r="D30" s="54">
        <v>834</v>
      </c>
      <c r="E30" s="56" t="s">
        <v>56</v>
      </c>
      <c r="F30" s="57">
        <v>8110080210</v>
      </c>
      <c r="G30" s="58">
        <v>850</v>
      </c>
      <c r="H30" s="109">
        <f>H31</f>
        <v>4934.12</v>
      </c>
    </row>
    <row r="31" spans="1:8" ht="12.75" customHeight="1">
      <c r="A31" s="92">
        <v>33</v>
      </c>
      <c r="B31" s="54"/>
      <c r="C31" s="147" t="s">
        <v>156</v>
      </c>
      <c r="D31" s="54">
        <v>834</v>
      </c>
      <c r="E31" s="56" t="s">
        <v>56</v>
      </c>
      <c r="F31" s="57">
        <v>8110080210</v>
      </c>
      <c r="G31" s="58">
        <v>853</v>
      </c>
      <c r="H31" s="109">
        <v>4934.12</v>
      </c>
    </row>
    <row r="32" spans="1:8" ht="13.5" customHeight="1">
      <c r="A32" s="41">
        <v>40</v>
      </c>
      <c r="B32" s="41">
        <v>804</v>
      </c>
      <c r="C32" s="28" t="s">
        <v>41</v>
      </c>
      <c r="D32" s="41">
        <v>834</v>
      </c>
      <c r="E32" s="48" t="s">
        <v>57</v>
      </c>
      <c r="F32" s="52">
        <v>8110080210</v>
      </c>
      <c r="G32" s="39"/>
      <c r="H32" s="152">
        <f>H33</f>
        <v>1000</v>
      </c>
    </row>
    <row r="33" spans="1:8" ht="14.25" customHeight="1">
      <c r="A33" s="41">
        <v>41</v>
      </c>
      <c r="B33" s="41">
        <v>804</v>
      </c>
      <c r="C33" s="28" t="s">
        <v>94</v>
      </c>
      <c r="D33" s="41">
        <v>834</v>
      </c>
      <c r="E33" s="48" t="s">
        <v>57</v>
      </c>
      <c r="F33" s="52">
        <v>8100000000</v>
      </c>
      <c r="G33" s="39"/>
      <c r="H33" s="152">
        <f>H34</f>
        <v>1000</v>
      </c>
    </row>
    <row r="34" spans="1:8" ht="14.25" customHeight="1">
      <c r="A34" s="41">
        <v>42</v>
      </c>
      <c r="B34" s="41">
        <v>804</v>
      </c>
      <c r="C34" s="28" t="s">
        <v>112</v>
      </c>
      <c r="D34" s="41">
        <v>834</v>
      </c>
      <c r="E34" s="48" t="s">
        <v>57</v>
      </c>
      <c r="F34" s="52">
        <v>8110000000</v>
      </c>
      <c r="G34" s="39"/>
      <c r="H34" s="152">
        <f>H35</f>
        <v>1000</v>
      </c>
    </row>
    <row r="35" spans="1:8" ht="39" customHeight="1">
      <c r="A35" s="41">
        <v>43</v>
      </c>
      <c r="B35" s="41">
        <v>804</v>
      </c>
      <c r="C35" s="28" t="s">
        <v>113</v>
      </c>
      <c r="D35" s="41">
        <v>834</v>
      </c>
      <c r="E35" s="48" t="s">
        <v>57</v>
      </c>
      <c r="F35" s="52">
        <v>8110080050</v>
      </c>
      <c r="G35" s="48"/>
      <c r="H35" s="152">
        <f>H36</f>
        <v>1000</v>
      </c>
    </row>
    <row r="36" spans="1:8" ht="12.75" customHeight="1">
      <c r="A36" s="41">
        <v>44</v>
      </c>
      <c r="B36" s="41">
        <v>804</v>
      </c>
      <c r="C36" s="28" t="s">
        <v>99</v>
      </c>
      <c r="D36" s="41">
        <v>834</v>
      </c>
      <c r="E36" s="48" t="s">
        <v>57</v>
      </c>
      <c r="F36" s="52">
        <v>8110080050</v>
      </c>
      <c r="G36" s="48" t="s">
        <v>98</v>
      </c>
      <c r="H36" s="152">
        <f>H37</f>
        <v>1000</v>
      </c>
    </row>
    <row r="37" spans="1:8" ht="15.75" customHeight="1">
      <c r="A37" s="41">
        <v>45</v>
      </c>
      <c r="B37" s="41">
        <v>804</v>
      </c>
      <c r="C37" s="28" t="s">
        <v>101</v>
      </c>
      <c r="D37" s="41">
        <v>834</v>
      </c>
      <c r="E37" s="48" t="s">
        <v>57</v>
      </c>
      <c r="F37" s="52">
        <v>8110080050</v>
      </c>
      <c r="G37" s="48" t="s">
        <v>100</v>
      </c>
      <c r="H37" s="152">
        <v>1000</v>
      </c>
    </row>
    <row r="38" spans="1:8" ht="15.75" customHeight="1">
      <c r="A38" s="41">
        <v>46</v>
      </c>
      <c r="B38" s="41">
        <v>804</v>
      </c>
      <c r="C38" s="60" t="s">
        <v>51</v>
      </c>
      <c r="D38" s="41">
        <v>834</v>
      </c>
      <c r="E38" s="48" t="s">
        <v>58</v>
      </c>
      <c r="F38" s="52"/>
      <c r="G38" s="39"/>
      <c r="H38" s="142">
        <v>470227</v>
      </c>
    </row>
    <row r="39" spans="1:8" ht="37.5" customHeight="1">
      <c r="A39" s="167">
        <v>47</v>
      </c>
      <c r="B39" s="167"/>
      <c r="C39" s="165" t="s">
        <v>114</v>
      </c>
      <c r="D39" s="167">
        <v>834</v>
      </c>
      <c r="E39" s="166" t="s">
        <v>58</v>
      </c>
      <c r="F39" s="163">
        <v>100000000</v>
      </c>
      <c r="G39" s="162"/>
      <c r="H39" s="164">
        <f>H40</f>
        <v>468842</v>
      </c>
    </row>
    <row r="40" spans="1:8" ht="13.5" customHeight="1">
      <c r="A40" s="167">
        <v>48</v>
      </c>
      <c r="B40" s="167"/>
      <c r="C40" s="165" t="s">
        <v>232</v>
      </c>
      <c r="D40" s="167">
        <v>834</v>
      </c>
      <c r="E40" s="166" t="s">
        <v>58</v>
      </c>
      <c r="F40" s="163">
        <v>110000000</v>
      </c>
      <c r="G40" s="162"/>
      <c r="H40" s="164">
        <f>H44+H47+H43+H52</f>
        <v>468842</v>
      </c>
    </row>
    <row r="41" spans="1:8" ht="62.25" customHeight="1">
      <c r="A41" s="192"/>
      <c r="B41" s="192"/>
      <c r="C41" s="198" t="s">
        <v>283</v>
      </c>
      <c r="D41" s="192">
        <v>834</v>
      </c>
      <c r="E41" s="199" t="s">
        <v>58</v>
      </c>
      <c r="F41" s="197">
        <v>110081050</v>
      </c>
      <c r="G41" s="196"/>
      <c r="H41" s="190">
        <v>48000</v>
      </c>
    </row>
    <row r="42" spans="1:8" ht="30" customHeight="1">
      <c r="A42" s="192"/>
      <c r="B42" s="192"/>
      <c r="C42" s="198" t="s">
        <v>160</v>
      </c>
      <c r="D42" s="192">
        <v>834</v>
      </c>
      <c r="E42" s="199" t="s">
        <v>58</v>
      </c>
      <c r="F42" s="197">
        <v>110081050</v>
      </c>
      <c r="G42" s="196">
        <v>200</v>
      </c>
      <c r="H42" s="190">
        <v>48000</v>
      </c>
    </row>
    <row r="43" spans="1:8" ht="34.5" customHeight="1">
      <c r="A43" s="192"/>
      <c r="B43" s="192"/>
      <c r="C43" s="198" t="s">
        <v>97</v>
      </c>
      <c r="D43" s="192">
        <v>834</v>
      </c>
      <c r="E43" s="199" t="s">
        <v>58</v>
      </c>
      <c r="F43" s="197">
        <v>110081050</v>
      </c>
      <c r="G43" s="196">
        <v>244</v>
      </c>
      <c r="H43" s="190">
        <v>48000</v>
      </c>
    </row>
    <row r="44" spans="1:8" ht="59.25" customHeight="1">
      <c r="A44" s="184">
        <v>49</v>
      </c>
      <c r="B44" s="184"/>
      <c r="C44" s="198" t="s">
        <v>274</v>
      </c>
      <c r="D44" s="184">
        <v>834</v>
      </c>
      <c r="E44" s="183" t="s">
        <v>58</v>
      </c>
      <c r="F44" s="181">
        <v>110081060</v>
      </c>
      <c r="G44" s="185"/>
      <c r="H44" s="186">
        <f>H45</f>
        <v>39060</v>
      </c>
    </row>
    <row r="45" spans="1:8" ht="41.25" customHeight="1">
      <c r="A45" s="184">
        <v>50</v>
      </c>
      <c r="B45" s="184"/>
      <c r="C45" s="198" t="s">
        <v>3</v>
      </c>
      <c r="D45" s="184">
        <v>834</v>
      </c>
      <c r="E45" s="183" t="s">
        <v>58</v>
      </c>
      <c r="F45" s="181">
        <v>110081060</v>
      </c>
      <c r="G45" s="185">
        <v>100</v>
      </c>
      <c r="H45" s="186">
        <f>H46</f>
        <v>39060</v>
      </c>
    </row>
    <row r="46" spans="1:8" ht="19.5" customHeight="1">
      <c r="A46" s="184">
        <v>51</v>
      </c>
      <c r="B46" s="184"/>
      <c r="C46" s="200" t="s">
        <v>29</v>
      </c>
      <c r="D46" s="184">
        <v>834</v>
      </c>
      <c r="E46" s="183" t="s">
        <v>58</v>
      </c>
      <c r="F46" s="181">
        <v>110081060</v>
      </c>
      <c r="G46" s="185">
        <v>120</v>
      </c>
      <c r="H46" s="186">
        <v>39060</v>
      </c>
    </row>
    <row r="47" spans="1:8" ht="56.25" customHeight="1">
      <c r="A47" s="167">
        <v>52</v>
      </c>
      <c r="B47" s="167"/>
      <c r="C47" s="165" t="s">
        <v>233</v>
      </c>
      <c r="D47" s="167">
        <v>834</v>
      </c>
      <c r="E47" s="166" t="s">
        <v>58</v>
      </c>
      <c r="F47" s="163">
        <v>110083090</v>
      </c>
      <c r="G47" s="162"/>
      <c r="H47" s="164">
        <f>H48+H50</f>
        <v>379664</v>
      </c>
    </row>
    <row r="48" spans="1:8" ht="42.75" customHeight="1">
      <c r="A48" s="167">
        <v>53</v>
      </c>
      <c r="B48" s="167"/>
      <c r="C48" s="198" t="s">
        <v>92</v>
      </c>
      <c r="D48" s="167">
        <v>834</v>
      </c>
      <c r="E48" s="166" t="s">
        <v>58</v>
      </c>
      <c r="F48" s="163">
        <v>110083090</v>
      </c>
      <c r="G48" s="162">
        <v>100</v>
      </c>
      <c r="H48" s="164">
        <f>H49</f>
        <v>374664</v>
      </c>
    </row>
    <row r="49" spans="1:8" ht="15.75" customHeight="1">
      <c r="A49" s="167">
        <v>54</v>
      </c>
      <c r="B49" s="167"/>
      <c r="C49" s="198" t="s">
        <v>93</v>
      </c>
      <c r="D49" s="167">
        <v>834</v>
      </c>
      <c r="E49" s="166" t="s">
        <v>58</v>
      </c>
      <c r="F49" s="163">
        <v>110083090</v>
      </c>
      <c r="G49" s="162">
        <v>120</v>
      </c>
      <c r="H49" s="164">
        <v>374664</v>
      </c>
    </row>
    <row r="50" spans="1:8" ht="27.75" customHeight="1">
      <c r="A50" s="175">
        <v>55</v>
      </c>
      <c r="B50" s="175"/>
      <c r="C50" s="198" t="s">
        <v>160</v>
      </c>
      <c r="D50" s="175">
        <v>834</v>
      </c>
      <c r="E50" s="174" t="s">
        <v>58</v>
      </c>
      <c r="F50" s="171">
        <v>110083090</v>
      </c>
      <c r="G50" s="170">
        <v>200</v>
      </c>
      <c r="H50" s="172">
        <f>H51</f>
        <v>5000</v>
      </c>
    </row>
    <row r="51" spans="1:8" ht="27" customHeight="1">
      <c r="A51" s="175">
        <v>56</v>
      </c>
      <c r="B51" s="175"/>
      <c r="C51" s="198" t="s">
        <v>97</v>
      </c>
      <c r="D51" s="175">
        <v>834</v>
      </c>
      <c r="E51" s="174" t="s">
        <v>58</v>
      </c>
      <c r="F51" s="171">
        <v>110083090</v>
      </c>
      <c r="G51" s="170">
        <v>240</v>
      </c>
      <c r="H51" s="172">
        <v>5000</v>
      </c>
    </row>
    <row r="52" spans="1:8" ht="60">
      <c r="A52" s="192"/>
      <c r="B52" s="192"/>
      <c r="C52" s="198" t="s">
        <v>266</v>
      </c>
      <c r="D52" s="192"/>
      <c r="E52" s="199" t="s">
        <v>58</v>
      </c>
      <c r="F52" s="197" t="s">
        <v>265</v>
      </c>
      <c r="G52" s="196"/>
      <c r="H52" s="190">
        <v>2118</v>
      </c>
    </row>
    <row r="53" spans="1:8" ht="47.25" customHeight="1">
      <c r="A53" s="192"/>
      <c r="B53" s="192"/>
      <c r="C53" s="198" t="s">
        <v>92</v>
      </c>
      <c r="D53" s="192"/>
      <c r="E53" s="199" t="s">
        <v>58</v>
      </c>
      <c r="F53" s="197" t="s">
        <v>265</v>
      </c>
      <c r="G53" s="196">
        <v>100</v>
      </c>
      <c r="H53" s="190">
        <v>2118</v>
      </c>
    </row>
    <row r="54" spans="1:8" ht="27" customHeight="1">
      <c r="A54" s="192"/>
      <c r="B54" s="192"/>
      <c r="C54" s="198" t="s">
        <v>93</v>
      </c>
      <c r="D54" s="192"/>
      <c r="E54" s="199" t="s">
        <v>58</v>
      </c>
      <c r="F54" s="197" t="s">
        <v>265</v>
      </c>
      <c r="G54" s="196">
        <v>120</v>
      </c>
      <c r="H54" s="190">
        <v>2118</v>
      </c>
    </row>
    <row r="55" spans="1:8" ht="18" customHeight="1">
      <c r="A55" s="41">
        <v>57</v>
      </c>
      <c r="B55" s="41"/>
      <c r="C55" s="173" t="s">
        <v>94</v>
      </c>
      <c r="D55" s="41">
        <v>834</v>
      </c>
      <c r="E55" s="48" t="s">
        <v>58</v>
      </c>
      <c r="F55" s="52">
        <v>8100000000</v>
      </c>
      <c r="G55" s="39"/>
      <c r="H55" s="152">
        <f>H56</f>
        <v>1385</v>
      </c>
    </row>
    <row r="56" spans="1:8" ht="26.25" customHeight="1">
      <c r="A56" s="41">
        <v>58</v>
      </c>
      <c r="B56" s="41"/>
      <c r="C56" s="173" t="s">
        <v>112</v>
      </c>
      <c r="D56" s="41">
        <v>834</v>
      </c>
      <c r="E56" s="48" t="s">
        <v>58</v>
      </c>
      <c r="F56" s="52">
        <v>8110000000</v>
      </c>
      <c r="G56" s="39"/>
      <c r="H56" s="152">
        <f>H57</f>
        <v>1385</v>
      </c>
    </row>
    <row r="57" spans="1:8" ht="15.75" customHeight="1">
      <c r="A57" s="59" t="s">
        <v>268</v>
      </c>
      <c r="B57" s="59" t="s">
        <v>71</v>
      </c>
      <c r="C57" s="191" t="s">
        <v>96</v>
      </c>
      <c r="D57" s="59" t="s">
        <v>105</v>
      </c>
      <c r="E57" s="48" t="s">
        <v>58</v>
      </c>
      <c r="F57" s="52">
        <v>8110075140</v>
      </c>
      <c r="G57" s="48" t="s">
        <v>103</v>
      </c>
      <c r="H57" s="152">
        <f>H58</f>
        <v>1385</v>
      </c>
    </row>
    <row r="58" spans="1:8" ht="26.25" customHeight="1">
      <c r="A58" s="59" t="s">
        <v>269</v>
      </c>
      <c r="B58" s="59" t="s">
        <v>71</v>
      </c>
      <c r="C58" s="191" t="s">
        <v>97</v>
      </c>
      <c r="D58" s="59" t="s">
        <v>105</v>
      </c>
      <c r="E58" s="48" t="s">
        <v>58</v>
      </c>
      <c r="F58" s="52">
        <v>8110075140</v>
      </c>
      <c r="G58" s="48" t="s">
        <v>85</v>
      </c>
      <c r="H58" s="152">
        <v>1385</v>
      </c>
    </row>
    <row r="59" spans="1:9" ht="15" customHeight="1">
      <c r="A59" s="41">
        <v>64</v>
      </c>
      <c r="B59" s="41">
        <v>804</v>
      </c>
      <c r="C59" s="43" t="s">
        <v>42</v>
      </c>
      <c r="D59" s="42">
        <v>834</v>
      </c>
      <c r="E59" s="97" t="s">
        <v>59</v>
      </c>
      <c r="F59" s="98"/>
      <c r="G59" s="69"/>
      <c r="H59" s="99">
        <f>H60</f>
        <v>51673</v>
      </c>
      <c r="I59" s="51"/>
    </row>
    <row r="60" spans="1:8" ht="12" customHeight="1">
      <c r="A60" s="41">
        <v>65</v>
      </c>
      <c r="B60" s="41">
        <v>804</v>
      </c>
      <c r="C60" s="28" t="s">
        <v>43</v>
      </c>
      <c r="D60" s="41">
        <v>834</v>
      </c>
      <c r="E60" s="48" t="s">
        <v>60</v>
      </c>
      <c r="F60" s="61"/>
      <c r="G60" s="39"/>
      <c r="H60" s="152">
        <f>H61</f>
        <v>51673</v>
      </c>
    </row>
    <row r="61" spans="1:8" ht="12" customHeight="1">
      <c r="A61" s="41">
        <v>66</v>
      </c>
      <c r="B61" s="41">
        <v>804</v>
      </c>
      <c r="C61" s="143" t="s">
        <v>94</v>
      </c>
      <c r="D61" s="41">
        <v>834</v>
      </c>
      <c r="E61" s="48" t="s">
        <v>60</v>
      </c>
      <c r="F61" s="52">
        <v>8100000000</v>
      </c>
      <c r="G61" s="39"/>
      <c r="H61" s="152">
        <f>H62</f>
        <v>51673</v>
      </c>
    </row>
    <row r="62" spans="1:8" ht="15" customHeight="1">
      <c r="A62" s="41">
        <v>67</v>
      </c>
      <c r="B62" s="41">
        <v>804</v>
      </c>
      <c r="C62" s="28" t="s">
        <v>112</v>
      </c>
      <c r="D62" s="41">
        <v>834</v>
      </c>
      <c r="E62" s="48" t="s">
        <v>60</v>
      </c>
      <c r="F62" s="52">
        <v>8110000000</v>
      </c>
      <c r="G62" s="39"/>
      <c r="H62" s="152">
        <f>H63</f>
        <v>51673</v>
      </c>
    </row>
    <row r="63" spans="1:8" ht="42" customHeight="1">
      <c r="A63" s="41">
        <v>68</v>
      </c>
      <c r="B63" s="41">
        <v>804</v>
      </c>
      <c r="C63" s="28" t="s">
        <v>115</v>
      </c>
      <c r="D63" s="41">
        <v>834</v>
      </c>
      <c r="E63" s="48" t="s">
        <v>60</v>
      </c>
      <c r="F63" s="52">
        <v>8110051180</v>
      </c>
      <c r="G63" s="39"/>
      <c r="H63" s="152">
        <f>H64+H67</f>
        <v>51673</v>
      </c>
    </row>
    <row r="64" spans="1:8" ht="37.5" customHeight="1">
      <c r="A64" s="41">
        <v>69</v>
      </c>
      <c r="B64" s="41">
        <v>804</v>
      </c>
      <c r="C64" s="28" t="s">
        <v>3</v>
      </c>
      <c r="D64" s="41">
        <v>834</v>
      </c>
      <c r="E64" s="48" t="s">
        <v>60</v>
      </c>
      <c r="F64" s="52">
        <v>8110051180</v>
      </c>
      <c r="G64" s="39">
        <v>100</v>
      </c>
      <c r="H64" s="152">
        <f>H65</f>
        <v>51673</v>
      </c>
    </row>
    <row r="65" spans="1:8" ht="14.25" customHeight="1">
      <c r="A65" s="41">
        <v>70</v>
      </c>
      <c r="B65" s="41">
        <v>804</v>
      </c>
      <c r="C65" s="28" t="s">
        <v>29</v>
      </c>
      <c r="D65" s="41">
        <v>834</v>
      </c>
      <c r="E65" s="48" t="s">
        <v>60</v>
      </c>
      <c r="F65" s="52">
        <v>8110051180</v>
      </c>
      <c r="G65" s="39">
        <v>120</v>
      </c>
      <c r="H65" s="152">
        <v>51673</v>
      </c>
    </row>
    <row r="66" spans="1:8" ht="15.75" customHeight="1">
      <c r="A66" s="102">
        <v>71</v>
      </c>
      <c r="B66" s="102"/>
      <c r="C66" s="103" t="s">
        <v>96</v>
      </c>
      <c r="D66" s="102">
        <v>834</v>
      </c>
      <c r="E66" s="107" t="s">
        <v>60</v>
      </c>
      <c r="F66" s="105">
        <v>8110051180</v>
      </c>
      <c r="G66" s="106">
        <v>200</v>
      </c>
      <c r="H66" s="152">
        <f>H67</f>
        <v>0</v>
      </c>
    </row>
    <row r="67" spans="1:8" ht="23.25" customHeight="1">
      <c r="A67" s="102">
        <v>72</v>
      </c>
      <c r="B67" s="102"/>
      <c r="C67" s="103" t="s">
        <v>97</v>
      </c>
      <c r="D67" s="102">
        <v>834</v>
      </c>
      <c r="E67" s="107" t="s">
        <v>60</v>
      </c>
      <c r="F67" s="105">
        <v>8110051180</v>
      </c>
      <c r="G67" s="106">
        <v>240</v>
      </c>
      <c r="H67" s="152">
        <v>0</v>
      </c>
    </row>
    <row r="68" spans="1:8" ht="23.25" customHeight="1">
      <c r="A68" s="92">
        <v>73</v>
      </c>
      <c r="B68" s="92"/>
      <c r="C68" s="62" t="s">
        <v>159</v>
      </c>
      <c r="D68" s="42">
        <v>834</v>
      </c>
      <c r="E68" s="97" t="s">
        <v>157</v>
      </c>
      <c r="F68" s="100"/>
      <c r="G68" s="88"/>
      <c r="H68" s="99">
        <f>H69</f>
        <v>1383570</v>
      </c>
    </row>
    <row r="69" spans="1:8" ht="17.25" customHeight="1">
      <c r="A69" s="92">
        <v>74</v>
      </c>
      <c r="B69" s="92"/>
      <c r="C69" s="93" t="s">
        <v>154</v>
      </c>
      <c r="D69" s="92">
        <v>834</v>
      </c>
      <c r="E69" s="91" t="s">
        <v>155</v>
      </c>
      <c r="F69" s="89"/>
      <c r="G69" s="90"/>
      <c r="H69" s="152">
        <f>H70</f>
        <v>1383570</v>
      </c>
    </row>
    <row r="70" spans="1:8" ht="36">
      <c r="A70" s="92">
        <v>75</v>
      </c>
      <c r="B70" s="92"/>
      <c r="C70" s="198" t="s">
        <v>114</v>
      </c>
      <c r="D70" s="92">
        <v>834</v>
      </c>
      <c r="E70" s="91" t="s">
        <v>155</v>
      </c>
      <c r="F70" s="89">
        <v>100000000</v>
      </c>
      <c r="G70" s="90"/>
      <c r="H70" s="152">
        <f>H71+H75</f>
        <v>1383570</v>
      </c>
    </row>
    <row r="71" spans="1:8" ht="12">
      <c r="A71" s="192"/>
      <c r="B71" s="192"/>
      <c r="C71" s="201" t="s">
        <v>275</v>
      </c>
      <c r="D71" s="192">
        <v>834</v>
      </c>
      <c r="E71" s="199" t="s">
        <v>155</v>
      </c>
      <c r="F71" s="197">
        <v>110000000</v>
      </c>
      <c r="G71" s="196"/>
      <c r="H71" s="190">
        <f>H72</f>
        <v>500000</v>
      </c>
    </row>
    <row r="72" spans="1:8" ht="60">
      <c r="A72" s="192"/>
      <c r="B72" s="192"/>
      <c r="C72" s="198" t="s">
        <v>279</v>
      </c>
      <c r="D72" s="192">
        <v>834</v>
      </c>
      <c r="E72" s="199" t="s">
        <v>155</v>
      </c>
      <c r="F72" s="197" t="s">
        <v>251</v>
      </c>
      <c r="G72" s="196"/>
      <c r="H72" s="190">
        <f>H73</f>
        <v>500000</v>
      </c>
    </row>
    <row r="73" spans="1:8" ht="24">
      <c r="A73" s="192"/>
      <c r="B73" s="192"/>
      <c r="C73" s="198" t="s">
        <v>160</v>
      </c>
      <c r="D73" s="192">
        <v>834</v>
      </c>
      <c r="E73" s="199" t="s">
        <v>155</v>
      </c>
      <c r="F73" s="197" t="s">
        <v>251</v>
      </c>
      <c r="G73" s="196">
        <v>200</v>
      </c>
      <c r="H73" s="190">
        <f>H74</f>
        <v>500000</v>
      </c>
    </row>
    <row r="74" spans="1:8" ht="24">
      <c r="A74" s="192"/>
      <c r="B74" s="192"/>
      <c r="C74" s="198" t="s">
        <v>97</v>
      </c>
      <c r="D74" s="192">
        <v>834</v>
      </c>
      <c r="E74" s="199" t="s">
        <v>155</v>
      </c>
      <c r="F74" s="197" t="s">
        <v>251</v>
      </c>
      <c r="G74" s="196">
        <v>240</v>
      </c>
      <c r="H74" s="190">
        <v>500000</v>
      </c>
    </row>
    <row r="75" spans="1:8" ht="23.25" customHeight="1">
      <c r="A75" s="92">
        <v>76</v>
      </c>
      <c r="B75" s="92"/>
      <c r="C75" s="198" t="s">
        <v>276</v>
      </c>
      <c r="D75" s="92">
        <v>834</v>
      </c>
      <c r="E75" s="91" t="s">
        <v>155</v>
      </c>
      <c r="F75" s="89">
        <v>130000000</v>
      </c>
      <c r="G75" s="90"/>
      <c r="H75" s="152">
        <f>H76+H79+H82</f>
        <v>883570</v>
      </c>
    </row>
    <row r="76" spans="1:8" ht="62.25" customHeight="1">
      <c r="A76" s="92">
        <v>77</v>
      </c>
      <c r="B76" s="92"/>
      <c r="C76" s="198" t="s">
        <v>277</v>
      </c>
      <c r="D76" s="92">
        <v>834</v>
      </c>
      <c r="E76" s="91" t="s">
        <v>155</v>
      </c>
      <c r="F76" s="89">
        <v>130082020</v>
      </c>
      <c r="G76" s="90"/>
      <c r="H76" s="152">
        <f>H77</f>
        <v>93525</v>
      </c>
    </row>
    <row r="77" spans="1:8" ht="23.25" customHeight="1">
      <c r="A77" s="92">
        <v>78</v>
      </c>
      <c r="B77" s="92"/>
      <c r="C77" s="198" t="s">
        <v>160</v>
      </c>
      <c r="D77" s="92">
        <v>834</v>
      </c>
      <c r="E77" s="91" t="s">
        <v>155</v>
      </c>
      <c r="F77" s="89">
        <v>130082020</v>
      </c>
      <c r="G77" s="90">
        <v>200</v>
      </c>
      <c r="H77" s="152">
        <f>H78</f>
        <v>93525</v>
      </c>
    </row>
    <row r="78" spans="1:8" ht="23.25" customHeight="1">
      <c r="A78" s="92">
        <v>79</v>
      </c>
      <c r="B78" s="92"/>
      <c r="C78" s="198" t="s">
        <v>97</v>
      </c>
      <c r="D78" s="92">
        <v>834</v>
      </c>
      <c r="E78" s="91" t="s">
        <v>155</v>
      </c>
      <c r="F78" s="136">
        <v>130082020</v>
      </c>
      <c r="G78" s="90">
        <v>240</v>
      </c>
      <c r="H78" s="152">
        <v>93525</v>
      </c>
    </row>
    <row r="79" spans="1:8" ht="62.25" customHeight="1">
      <c r="A79" s="192"/>
      <c r="B79" s="192"/>
      <c r="C79" s="198" t="s">
        <v>278</v>
      </c>
      <c r="D79" s="192">
        <v>834</v>
      </c>
      <c r="E79" s="199" t="s">
        <v>155</v>
      </c>
      <c r="F79" s="197" t="s">
        <v>158</v>
      </c>
      <c r="G79" s="196"/>
      <c r="H79" s="190">
        <f>H80</f>
        <v>23263</v>
      </c>
    </row>
    <row r="80" spans="1:8" ht="23.25" customHeight="1">
      <c r="A80" s="192"/>
      <c r="B80" s="192"/>
      <c r="C80" s="198" t="s">
        <v>160</v>
      </c>
      <c r="D80" s="192">
        <v>834</v>
      </c>
      <c r="E80" s="199" t="s">
        <v>155</v>
      </c>
      <c r="F80" s="197" t="s">
        <v>158</v>
      </c>
      <c r="G80" s="196">
        <v>200</v>
      </c>
      <c r="H80" s="190">
        <f>H81</f>
        <v>23263</v>
      </c>
    </row>
    <row r="81" spans="1:8" ht="23.25" customHeight="1">
      <c r="A81" s="192"/>
      <c r="B81" s="192"/>
      <c r="C81" s="198" t="s">
        <v>97</v>
      </c>
      <c r="D81" s="192">
        <v>834</v>
      </c>
      <c r="E81" s="199" t="s">
        <v>155</v>
      </c>
      <c r="F81" s="197" t="s">
        <v>158</v>
      </c>
      <c r="G81" s="196">
        <v>240</v>
      </c>
      <c r="H81" s="190">
        <v>23263</v>
      </c>
    </row>
    <row r="82" spans="1:8" ht="60.75" customHeight="1">
      <c r="A82" s="192"/>
      <c r="B82" s="192"/>
      <c r="C82" s="198" t="s">
        <v>264</v>
      </c>
      <c r="D82" s="192">
        <v>834</v>
      </c>
      <c r="E82" s="199" t="s">
        <v>155</v>
      </c>
      <c r="F82" s="197" t="s">
        <v>158</v>
      </c>
      <c r="G82" s="196"/>
      <c r="H82" s="190">
        <f>H83</f>
        <v>766782</v>
      </c>
    </row>
    <row r="83" spans="1:8" ht="23.25" customHeight="1">
      <c r="A83" s="192"/>
      <c r="B83" s="192"/>
      <c r="C83" s="198" t="s">
        <v>160</v>
      </c>
      <c r="D83" s="192">
        <v>834</v>
      </c>
      <c r="E83" s="199" t="s">
        <v>155</v>
      </c>
      <c r="F83" s="197" t="s">
        <v>158</v>
      </c>
      <c r="G83" s="196">
        <v>200</v>
      </c>
      <c r="H83" s="190">
        <f>H84</f>
        <v>766782</v>
      </c>
    </row>
    <row r="84" spans="1:8" ht="23.25" customHeight="1">
      <c r="A84" s="192"/>
      <c r="B84" s="192"/>
      <c r="C84" s="198" t="s">
        <v>97</v>
      </c>
      <c r="D84" s="192">
        <v>834</v>
      </c>
      <c r="E84" s="199" t="s">
        <v>155</v>
      </c>
      <c r="F84" s="197" t="s">
        <v>158</v>
      </c>
      <c r="G84" s="196">
        <v>240</v>
      </c>
      <c r="H84" s="190">
        <v>766782</v>
      </c>
    </row>
    <row r="85" spans="1:13" ht="20.25" customHeight="1">
      <c r="A85" s="138">
        <v>83</v>
      </c>
      <c r="B85" s="138"/>
      <c r="C85" s="62" t="s">
        <v>65</v>
      </c>
      <c r="D85" s="141"/>
      <c r="E85" s="140"/>
      <c r="F85" s="63"/>
      <c r="G85" s="42"/>
      <c r="H85" s="139"/>
      <c r="I85" s="65"/>
      <c r="J85" s="38"/>
      <c r="K85" s="38"/>
      <c r="L85" s="66"/>
      <c r="M85" s="67"/>
    </row>
    <row r="86" spans="1:13" ht="15.75" customHeight="1">
      <c r="A86" s="41">
        <v>84</v>
      </c>
      <c r="B86" s="41">
        <v>804</v>
      </c>
      <c r="C86" s="28" t="s">
        <v>76</v>
      </c>
      <c r="D86" s="41">
        <v>834</v>
      </c>
      <c r="E86" s="48" t="s">
        <v>83</v>
      </c>
      <c r="F86" s="52"/>
      <c r="G86" s="39"/>
      <c r="H86" s="152">
        <f>H87+H90</f>
        <v>151301</v>
      </c>
      <c r="I86" s="68"/>
      <c r="J86" s="38"/>
      <c r="K86" s="38"/>
      <c r="L86" s="66"/>
      <c r="M86" s="67"/>
    </row>
    <row r="87" spans="1:13" ht="78" customHeight="1">
      <c r="A87" s="41">
        <v>85</v>
      </c>
      <c r="B87" s="41"/>
      <c r="C87" s="28" t="s">
        <v>117</v>
      </c>
      <c r="D87" s="41">
        <v>834</v>
      </c>
      <c r="E87" s="48" t="s">
        <v>83</v>
      </c>
      <c r="F87" s="64">
        <v>120081090</v>
      </c>
      <c r="G87" s="41"/>
      <c r="H87" s="152">
        <f>H88</f>
        <v>87600</v>
      </c>
      <c r="I87" s="65"/>
      <c r="J87" s="38"/>
      <c r="K87" s="38"/>
      <c r="L87" s="66"/>
      <c r="M87" s="67"/>
    </row>
    <row r="88" spans="1:13" ht="12" customHeight="1">
      <c r="A88" s="41">
        <v>86</v>
      </c>
      <c r="B88" s="41"/>
      <c r="C88" s="198" t="s">
        <v>96</v>
      </c>
      <c r="D88" s="41">
        <v>834</v>
      </c>
      <c r="E88" s="48" t="s">
        <v>83</v>
      </c>
      <c r="F88" s="64">
        <v>120081090</v>
      </c>
      <c r="G88" s="41">
        <v>200</v>
      </c>
      <c r="H88" s="152">
        <f>H89</f>
        <v>87600</v>
      </c>
      <c r="I88" s="65"/>
      <c r="J88" s="38"/>
      <c r="K88" s="38"/>
      <c r="L88" s="66"/>
      <c r="M88" s="67"/>
    </row>
    <row r="89" spans="1:13" ht="30" customHeight="1">
      <c r="A89" s="41">
        <v>87</v>
      </c>
      <c r="B89" s="41"/>
      <c r="C89" s="198" t="s">
        <v>97</v>
      </c>
      <c r="D89" s="41">
        <v>834</v>
      </c>
      <c r="E89" s="48" t="s">
        <v>83</v>
      </c>
      <c r="F89" s="64">
        <v>120081090</v>
      </c>
      <c r="G89" s="41">
        <v>240</v>
      </c>
      <c r="H89" s="152">
        <v>87600</v>
      </c>
      <c r="I89" s="65"/>
      <c r="J89" s="38"/>
      <c r="K89" s="38"/>
      <c r="L89" s="66"/>
      <c r="M89" s="67"/>
    </row>
    <row r="90" spans="1:13" ht="72" customHeight="1">
      <c r="A90" s="41">
        <v>91</v>
      </c>
      <c r="B90" s="41"/>
      <c r="C90" s="28" t="s">
        <v>118</v>
      </c>
      <c r="D90" s="41">
        <v>834</v>
      </c>
      <c r="E90" s="48" t="s">
        <v>83</v>
      </c>
      <c r="F90" s="64" t="s">
        <v>217</v>
      </c>
      <c r="G90" s="41"/>
      <c r="H90" s="152">
        <f>H91</f>
        <v>63701</v>
      </c>
      <c r="I90" s="65"/>
      <c r="J90" s="38"/>
      <c r="K90" s="38"/>
      <c r="L90" s="66"/>
      <c r="M90" s="67"/>
    </row>
    <row r="91" spans="1:13" ht="14.25" customHeight="1">
      <c r="A91" s="41">
        <v>92</v>
      </c>
      <c r="B91" s="41"/>
      <c r="C91" s="28" t="s">
        <v>96</v>
      </c>
      <c r="D91" s="41">
        <v>834</v>
      </c>
      <c r="E91" s="48" t="s">
        <v>83</v>
      </c>
      <c r="F91" s="64" t="s">
        <v>217</v>
      </c>
      <c r="G91" s="41">
        <v>200</v>
      </c>
      <c r="H91" s="152">
        <f>H92</f>
        <v>63701</v>
      </c>
      <c r="I91" s="65"/>
      <c r="J91" s="38"/>
      <c r="K91" s="38"/>
      <c r="L91" s="66"/>
      <c r="M91" s="67"/>
    </row>
    <row r="92" spans="1:13" ht="25.5" customHeight="1">
      <c r="A92" s="41">
        <v>93</v>
      </c>
      <c r="B92" s="41"/>
      <c r="C92" s="28" t="s">
        <v>97</v>
      </c>
      <c r="D92" s="41">
        <v>834</v>
      </c>
      <c r="E92" s="48" t="s">
        <v>83</v>
      </c>
      <c r="F92" s="64" t="s">
        <v>217</v>
      </c>
      <c r="G92" s="41">
        <v>240</v>
      </c>
      <c r="H92" s="152">
        <v>63701</v>
      </c>
      <c r="I92" s="65"/>
      <c r="J92" s="38"/>
      <c r="K92" s="38"/>
      <c r="L92" s="66"/>
      <c r="M92" s="67"/>
    </row>
    <row r="93" spans="1:8" ht="16.5" customHeight="1">
      <c r="A93" s="41">
        <v>94</v>
      </c>
      <c r="B93" s="41">
        <v>804</v>
      </c>
      <c r="C93" s="62" t="s">
        <v>44</v>
      </c>
      <c r="D93" s="41">
        <v>834</v>
      </c>
      <c r="E93" s="48" t="s">
        <v>61</v>
      </c>
      <c r="F93" s="52"/>
      <c r="G93" s="39"/>
      <c r="H93" s="142">
        <f>H94+H100</f>
        <v>369735</v>
      </c>
    </row>
    <row r="94" spans="1:9" ht="12.75" customHeight="1">
      <c r="A94" s="41">
        <v>95</v>
      </c>
      <c r="B94" s="41">
        <v>804</v>
      </c>
      <c r="C94" s="28" t="s">
        <v>77</v>
      </c>
      <c r="D94" s="41">
        <v>834</v>
      </c>
      <c r="E94" s="48" t="s">
        <v>82</v>
      </c>
      <c r="F94" s="52"/>
      <c r="G94" s="39"/>
      <c r="H94" s="152">
        <f>H95</f>
        <v>42985</v>
      </c>
      <c r="I94" s="51"/>
    </row>
    <row r="95" spans="1:8" ht="39" customHeight="1">
      <c r="A95" s="41">
        <v>96</v>
      </c>
      <c r="B95" s="41">
        <v>804</v>
      </c>
      <c r="C95" s="28" t="s">
        <v>114</v>
      </c>
      <c r="D95" s="41">
        <v>834</v>
      </c>
      <c r="E95" s="48" t="s">
        <v>82</v>
      </c>
      <c r="F95" s="52">
        <v>100000000</v>
      </c>
      <c r="G95" s="39"/>
      <c r="H95" s="152">
        <f>H96</f>
        <v>42985</v>
      </c>
    </row>
    <row r="96" spans="1:8" ht="24" customHeight="1">
      <c r="A96" s="41">
        <v>97</v>
      </c>
      <c r="B96" s="41">
        <v>804</v>
      </c>
      <c r="C96" s="28" t="s">
        <v>119</v>
      </c>
      <c r="D96" s="41">
        <v>834</v>
      </c>
      <c r="E96" s="48" t="s">
        <v>82</v>
      </c>
      <c r="F96" s="52">
        <v>110000000</v>
      </c>
      <c r="G96" s="39"/>
      <c r="H96" s="152">
        <f>H97</f>
        <v>42985</v>
      </c>
    </row>
    <row r="97" spans="1:8" ht="54.75" customHeight="1">
      <c r="A97" s="41">
        <v>98</v>
      </c>
      <c r="B97" s="41">
        <v>804</v>
      </c>
      <c r="C97" s="28" t="s">
        <v>120</v>
      </c>
      <c r="D97" s="41">
        <v>834</v>
      </c>
      <c r="E97" s="48" t="s">
        <v>82</v>
      </c>
      <c r="F97" s="52">
        <v>110083010</v>
      </c>
      <c r="G97" s="39"/>
      <c r="H97" s="152">
        <f>H98</f>
        <v>42985</v>
      </c>
    </row>
    <row r="98" spans="1:8" ht="21" customHeight="1">
      <c r="A98" s="41">
        <v>99</v>
      </c>
      <c r="B98" s="41">
        <v>804</v>
      </c>
      <c r="C98" s="198" t="s">
        <v>96</v>
      </c>
      <c r="D98" s="41">
        <v>834</v>
      </c>
      <c r="E98" s="48" t="s">
        <v>82</v>
      </c>
      <c r="F98" s="52">
        <v>110083010</v>
      </c>
      <c r="G98" s="39">
        <v>200</v>
      </c>
      <c r="H98" s="152">
        <f>H99</f>
        <v>42985</v>
      </c>
    </row>
    <row r="99" spans="1:8" ht="30" customHeight="1">
      <c r="A99" s="41">
        <v>100</v>
      </c>
      <c r="B99" s="41">
        <v>804</v>
      </c>
      <c r="C99" s="198" t="s">
        <v>97</v>
      </c>
      <c r="D99" s="41">
        <v>834</v>
      </c>
      <c r="E99" s="48" t="s">
        <v>82</v>
      </c>
      <c r="F99" s="52">
        <v>110083010</v>
      </c>
      <c r="G99" s="39">
        <v>240</v>
      </c>
      <c r="H99" s="152">
        <v>42985</v>
      </c>
    </row>
    <row r="100" spans="1:8" ht="13.5" customHeight="1">
      <c r="A100" s="41">
        <v>101</v>
      </c>
      <c r="B100" s="41">
        <v>804</v>
      </c>
      <c r="C100" s="28" t="s">
        <v>45</v>
      </c>
      <c r="D100" s="41">
        <v>834</v>
      </c>
      <c r="E100" s="48" t="s">
        <v>62</v>
      </c>
      <c r="F100" s="52"/>
      <c r="G100" s="39"/>
      <c r="H100" s="152">
        <f>H101+H106</f>
        <v>326750</v>
      </c>
    </row>
    <row r="101" spans="1:8" ht="38.25" customHeight="1">
      <c r="A101" s="41">
        <v>102</v>
      </c>
      <c r="B101" s="41">
        <v>804</v>
      </c>
      <c r="C101" s="28" t="s">
        <v>114</v>
      </c>
      <c r="D101" s="41">
        <v>834</v>
      </c>
      <c r="E101" s="48" t="s">
        <v>62</v>
      </c>
      <c r="F101" s="52">
        <v>100000000</v>
      </c>
      <c r="G101" s="39"/>
      <c r="H101" s="152">
        <f>H102</f>
        <v>311750</v>
      </c>
    </row>
    <row r="102" spans="1:8" ht="21" customHeight="1">
      <c r="A102" s="41">
        <v>103</v>
      </c>
      <c r="B102" s="41">
        <v>804</v>
      </c>
      <c r="C102" s="28" t="s">
        <v>137</v>
      </c>
      <c r="D102" s="41">
        <v>834</v>
      </c>
      <c r="E102" s="48" t="s">
        <v>62</v>
      </c>
      <c r="F102" s="52">
        <v>110000000</v>
      </c>
      <c r="G102" s="39"/>
      <c r="H102" s="152">
        <f>H103</f>
        <v>311750</v>
      </c>
    </row>
    <row r="103" spans="1:8" ht="54" customHeight="1">
      <c r="A103" s="175">
        <v>104</v>
      </c>
      <c r="B103" s="175"/>
      <c r="C103" s="173" t="s">
        <v>140</v>
      </c>
      <c r="D103" s="175">
        <v>834</v>
      </c>
      <c r="E103" s="174" t="s">
        <v>62</v>
      </c>
      <c r="F103" s="171">
        <v>110081010</v>
      </c>
      <c r="G103" s="170"/>
      <c r="H103" s="172">
        <f>H104</f>
        <v>311750</v>
      </c>
    </row>
    <row r="104" spans="1:8" ht="15.75" customHeight="1">
      <c r="A104" s="41">
        <v>105</v>
      </c>
      <c r="B104" s="41">
        <v>804</v>
      </c>
      <c r="C104" s="198" t="s">
        <v>96</v>
      </c>
      <c r="D104" s="41">
        <v>834</v>
      </c>
      <c r="E104" s="48" t="s">
        <v>62</v>
      </c>
      <c r="F104" s="52">
        <v>110081010</v>
      </c>
      <c r="G104" s="39">
        <v>200</v>
      </c>
      <c r="H104" s="152">
        <f>H105</f>
        <v>311750</v>
      </c>
    </row>
    <row r="105" spans="1:8" ht="24.75" customHeight="1">
      <c r="A105" s="41">
        <v>106</v>
      </c>
      <c r="B105" s="41">
        <v>804</v>
      </c>
      <c r="C105" s="198" t="s">
        <v>97</v>
      </c>
      <c r="D105" s="41">
        <v>834</v>
      </c>
      <c r="E105" s="48" t="s">
        <v>62</v>
      </c>
      <c r="F105" s="52">
        <v>110081010</v>
      </c>
      <c r="G105" s="39">
        <v>240</v>
      </c>
      <c r="H105" s="152">
        <v>311750</v>
      </c>
    </row>
    <row r="106" spans="1:8" ht="66" customHeight="1">
      <c r="A106" s="192"/>
      <c r="B106" s="192"/>
      <c r="C106" s="198" t="s">
        <v>283</v>
      </c>
      <c r="D106" s="192">
        <v>834</v>
      </c>
      <c r="E106" s="199" t="s">
        <v>62</v>
      </c>
      <c r="F106" s="197">
        <v>110081040</v>
      </c>
      <c r="G106" s="196"/>
      <c r="H106" s="190">
        <f>H107</f>
        <v>15000</v>
      </c>
    </row>
    <row r="107" spans="1:8" ht="24.75" customHeight="1">
      <c r="A107" s="192"/>
      <c r="B107" s="192"/>
      <c r="C107" s="198" t="s">
        <v>96</v>
      </c>
      <c r="D107" s="192">
        <v>834</v>
      </c>
      <c r="E107" s="199" t="s">
        <v>62</v>
      </c>
      <c r="F107" s="197">
        <v>110081040</v>
      </c>
      <c r="G107" s="196">
        <v>200</v>
      </c>
      <c r="H107" s="190">
        <f>H108</f>
        <v>15000</v>
      </c>
    </row>
    <row r="108" spans="1:8" ht="24.75" customHeight="1">
      <c r="A108" s="192"/>
      <c r="B108" s="192"/>
      <c r="C108" s="198" t="s">
        <v>97</v>
      </c>
      <c r="D108" s="192">
        <v>834</v>
      </c>
      <c r="E108" s="199" t="s">
        <v>62</v>
      </c>
      <c r="F108" s="197">
        <v>110081040</v>
      </c>
      <c r="G108" s="196">
        <v>240</v>
      </c>
      <c r="H108" s="190">
        <v>15000</v>
      </c>
    </row>
    <row r="109" spans="1:9" ht="24" customHeight="1">
      <c r="A109" s="41">
        <v>116</v>
      </c>
      <c r="B109" s="41"/>
      <c r="C109" s="28" t="s">
        <v>109</v>
      </c>
      <c r="D109" s="41">
        <v>834</v>
      </c>
      <c r="E109" s="48" t="s">
        <v>107</v>
      </c>
      <c r="F109" s="52"/>
      <c r="G109" s="39"/>
      <c r="H109" s="152">
        <f>H110</f>
        <v>1401851</v>
      </c>
      <c r="I109" s="51"/>
    </row>
    <row r="110" spans="1:8" ht="24" customHeight="1">
      <c r="A110" s="41">
        <v>117</v>
      </c>
      <c r="B110" s="41">
        <v>89</v>
      </c>
      <c r="C110" s="28" t="s">
        <v>121</v>
      </c>
      <c r="D110" s="41">
        <v>834</v>
      </c>
      <c r="E110" s="48" t="s">
        <v>108</v>
      </c>
      <c r="F110" s="52">
        <v>100000000</v>
      </c>
      <c r="G110" s="39"/>
      <c r="H110" s="152">
        <f>H111</f>
        <v>1401851</v>
      </c>
    </row>
    <row r="111" spans="1:8" ht="24" customHeight="1">
      <c r="A111" s="41">
        <v>118</v>
      </c>
      <c r="B111" s="41"/>
      <c r="C111" s="28" t="s">
        <v>122</v>
      </c>
      <c r="D111" s="41">
        <v>834</v>
      </c>
      <c r="E111" s="48" t="s">
        <v>108</v>
      </c>
      <c r="F111" s="52">
        <v>140000000</v>
      </c>
      <c r="G111" s="39"/>
      <c r="H111" s="152">
        <f>H112</f>
        <v>1401851</v>
      </c>
    </row>
    <row r="112" spans="1:8" ht="39" customHeight="1">
      <c r="A112" s="41">
        <v>119</v>
      </c>
      <c r="B112" s="41"/>
      <c r="C112" s="28" t="s">
        <v>123</v>
      </c>
      <c r="D112" s="41">
        <v>834</v>
      </c>
      <c r="E112" s="48" t="s">
        <v>108</v>
      </c>
      <c r="F112" s="89">
        <v>140082060</v>
      </c>
      <c r="G112" s="39"/>
      <c r="H112" s="152">
        <f>H113</f>
        <v>1401851</v>
      </c>
    </row>
    <row r="113" spans="1:8" ht="13.5" customHeight="1">
      <c r="A113" s="41">
        <v>120</v>
      </c>
      <c r="B113" s="41"/>
      <c r="C113" s="28" t="s">
        <v>7</v>
      </c>
      <c r="D113" s="41">
        <v>834</v>
      </c>
      <c r="E113" s="48" t="s">
        <v>108</v>
      </c>
      <c r="F113" s="52">
        <v>140082060</v>
      </c>
      <c r="G113" s="39">
        <v>500</v>
      </c>
      <c r="H113" s="152">
        <f>H114</f>
        <v>1401851</v>
      </c>
    </row>
    <row r="114" spans="1:8" ht="12.75" customHeight="1">
      <c r="A114" s="41">
        <v>121</v>
      </c>
      <c r="B114" s="41"/>
      <c r="C114" s="28" t="s">
        <v>9</v>
      </c>
      <c r="D114" s="41">
        <v>834</v>
      </c>
      <c r="E114" s="48" t="s">
        <v>108</v>
      </c>
      <c r="F114" s="52">
        <v>140082060</v>
      </c>
      <c r="G114" s="39">
        <v>540</v>
      </c>
      <c r="H114" s="152">
        <v>1401851</v>
      </c>
    </row>
    <row r="115" spans="1:8" ht="12.75" customHeight="1">
      <c r="A115" s="151">
        <v>122</v>
      </c>
      <c r="B115" s="151"/>
      <c r="C115" s="143" t="s">
        <v>219</v>
      </c>
      <c r="D115" s="144">
        <v>834</v>
      </c>
      <c r="E115" s="145" t="s">
        <v>225</v>
      </c>
      <c r="F115" s="146">
        <v>100000000</v>
      </c>
      <c r="G115" s="159"/>
      <c r="H115" s="109">
        <f>H116</f>
        <v>112553.88</v>
      </c>
    </row>
    <row r="116" spans="1:8" ht="12.75" customHeight="1">
      <c r="A116" s="151">
        <v>123</v>
      </c>
      <c r="B116" s="151"/>
      <c r="C116" s="143" t="s">
        <v>220</v>
      </c>
      <c r="D116" s="144">
        <v>834</v>
      </c>
      <c r="E116" s="145" t="s">
        <v>224</v>
      </c>
      <c r="F116" s="146">
        <v>140000000</v>
      </c>
      <c r="G116" s="159"/>
      <c r="H116" s="109">
        <f>H117</f>
        <v>112553.88</v>
      </c>
    </row>
    <row r="117" spans="1:8" ht="40.5" customHeight="1">
      <c r="A117" s="151">
        <v>124</v>
      </c>
      <c r="B117" s="151"/>
      <c r="C117" s="143" t="s">
        <v>221</v>
      </c>
      <c r="D117" s="144">
        <v>834</v>
      </c>
      <c r="E117" s="145" t="s">
        <v>224</v>
      </c>
      <c r="F117" s="146">
        <v>140082110</v>
      </c>
      <c r="G117" s="159"/>
      <c r="H117" s="109">
        <f>H119</f>
        <v>112553.88</v>
      </c>
    </row>
    <row r="118" spans="1:8" ht="12.75" customHeight="1">
      <c r="A118" s="151">
        <v>125</v>
      </c>
      <c r="B118" s="151"/>
      <c r="C118" s="143" t="s">
        <v>222</v>
      </c>
      <c r="D118" s="144">
        <v>834</v>
      </c>
      <c r="E118" s="145" t="s">
        <v>224</v>
      </c>
      <c r="F118" s="146">
        <v>140082110</v>
      </c>
      <c r="G118" s="159"/>
      <c r="H118" s="109">
        <f>H119</f>
        <v>112553.88</v>
      </c>
    </row>
    <row r="119" spans="1:8" ht="100.5" customHeight="1">
      <c r="A119" s="151">
        <v>126</v>
      </c>
      <c r="B119" s="151"/>
      <c r="C119" s="143" t="s">
        <v>223</v>
      </c>
      <c r="D119" s="144">
        <v>834</v>
      </c>
      <c r="E119" s="145" t="s">
        <v>224</v>
      </c>
      <c r="F119" s="146">
        <v>140082110</v>
      </c>
      <c r="G119" s="159"/>
      <c r="H119" s="109">
        <f>H120</f>
        <v>112553.88</v>
      </c>
    </row>
    <row r="120" spans="1:8" ht="12.75" customHeight="1">
      <c r="A120" s="151">
        <v>127</v>
      </c>
      <c r="B120" s="151"/>
      <c r="C120" s="143" t="s">
        <v>7</v>
      </c>
      <c r="D120" s="144">
        <v>834</v>
      </c>
      <c r="E120" s="145" t="s">
        <v>224</v>
      </c>
      <c r="F120" s="146">
        <v>140082110</v>
      </c>
      <c r="G120" s="159">
        <v>500</v>
      </c>
      <c r="H120" s="109">
        <f>H121</f>
        <v>112553.88</v>
      </c>
    </row>
    <row r="121" spans="1:8" ht="12.75" customHeight="1">
      <c r="A121" s="151">
        <v>128</v>
      </c>
      <c r="B121" s="151"/>
      <c r="C121" s="143" t="s">
        <v>9</v>
      </c>
      <c r="D121" s="144">
        <v>834</v>
      </c>
      <c r="E121" s="145" t="s">
        <v>224</v>
      </c>
      <c r="F121" s="146">
        <v>140082110</v>
      </c>
      <c r="G121" s="159">
        <v>540</v>
      </c>
      <c r="H121" s="109">
        <v>112553.88</v>
      </c>
    </row>
    <row r="122" spans="1:9" ht="27.75" customHeight="1">
      <c r="A122" s="41">
        <v>129</v>
      </c>
      <c r="B122" s="41">
        <v>85</v>
      </c>
      <c r="C122" s="28" t="s">
        <v>88</v>
      </c>
      <c r="D122" s="41">
        <v>834</v>
      </c>
      <c r="E122" s="48" t="s">
        <v>13</v>
      </c>
      <c r="F122" s="52"/>
      <c r="G122" s="150"/>
      <c r="H122" s="152">
        <f aca="true" t="shared" si="0" ref="H122:H127">H123</f>
        <v>26404</v>
      </c>
      <c r="I122" s="51"/>
    </row>
    <row r="123" spans="1:8" ht="22.5" customHeight="1">
      <c r="A123" s="41">
        <v>130</v>
      </c>
      <c r="B123" s="41">
        <v>86</v>
      </c>
      <c r="C123" s="28" t="s">
        <v>6</v>
      </c>
      <c r="D123" s="41">
        <v>834</v>
      </c>
      <c r="E123" s="48" t="s">
        <v>14</v>
      </c>
      <c r="F123" s="52"/>
      <c r="G123" s="48"/>
      <c r="H123" s="152">
        <f t="shared" si="0"/>
        <v>26404</v>
      </c>
    </row>
    <row r="124" spans="1:8" ht="15" customHeight="1">
      <c r="A124" s="41">
        <v>131</v>
      </c>
      <c r="B124" s="41"/>
      <c r="C124" s="28" t="s">
        <v>94</v>
      </c>
      <c r="D124" s="41">
        <v>834</v>
      </c>
      <c r="E124" s="48" t="s">
        <v>14</v>
      </c>
      <c r="F124" s="52">
        <v>8100000000</v>
      </c>
      <c r="G124" s="48"/>
      <c r="H124" s="152">
        <f t="shared" si="0"/>
        <v>26404</v>
      </c>
    </row>
    <row r="125" spans="1:8" ht="15" customHeight="1">
      <c r="A125" s="41">
        <v>132</v>
      </c>
      <c r="B125" s="41"/>
      <c r="C125" s="28" t="s">
        <v>112</v>
      </c>
      <c r="D125" s="41">
        <v>834</v>
      </c>
      <c r="E125" s="48" t="s">
        <v>14</v>
      </c>
      <c r="F125" s="52">
        <v>8110000000</v>
      </c>
      <c r="G125" s="48"/>
      <c r="H125" s="152">
        <f t="shared" si="0"/>
        <v>26404</v>
      </c>
    </row>
    <row r="126" spans="1:8" ht="62.25" customHeight="1">
      <c r="A126" s="41">
        <v>133</v>
      </c>
      <c r="B126" s="41"/>
      <c r="C126" s="28" t="s">
        <v>70</v>
      </c>
      <c r="D126" s="41">
        <v>834</v>
      </c>
      <c r="E126" s="48" t="s">
        <v>14</v>
      </c>
      <c r="F126" s="52">
        <v>8110082090</v>
      </c>
      <c r="G126" s="48"/>
      <c r="H126" s="152">
        <f t="shared" si="0"/>
        <v>26404</v>
      </c>
    </row>
    <row r="127" spans="1:8" ht="12" customHeight="1">
      <c r="A127" s="41">
        <v>134</v>
      </c>
      <c r="B127" s="41"/>
      <c r="C127" s="28" t="s">
        <v>7</v>
      </c>
      <c r="D127" s="41">
        <v>834</v>
      </c>
      <c r="E127" s="48" t="s">
        <v>14</v>
      </c>
      <c r="F127" s="52">
        <v>8110082090</v>
      </c>
      <c r="G127" s="48" t="s">
        <v>5</v>
      </c>
      <c r="H127" s="152">
        <f t="shared" si="0"/>
        <v>26404</v>
      </c>
    </row>
    <row r="128" spans="1:8" ht="14.25" customHeight="1">
      <c r="A128" s="41">
        <v>135</v>
      </c>
      <c r="B128" s="41"/>
      <c r="C128" s="28" t="s">
        <v>9</v>
      </c>
      <c r="D128" s="41">
        <v>834</v>
      </c>
      <c r="E128" s="48" t="s">
        <v>14</v>
      </c>
      <c r="F128" s="52">
        <v>8110082090</v>
      </c>
      <c r="G128" s="48" t="s">
        <v>8</v>
      </c>
      <c r="H128" s="152">
        <v>26404</v>
      </c>
    </row>
    <row r="129" spans="1:8" s="46" customFormat="1" ht="12" customHeight="1">
      <c r="A129" s="42"/>
      <c r="B129" s="42"/>
      <c r="C129" s="62" t="s">
        <v>30</v>
      </c>
      <c r="D129" s="42"/>
      <c r="E129" s="69"/>
      <c r="F129" s="69"/>
      <c r="G129" s="69"/>
      <c r="H129" s="44">
        <v>7968224</v>
      </c>
    </row>
    <row r="130" ht="12.75" customHeight="1"/>
    <row r="136" ht="1.5" customHeight="1"/>
    <row r="137" ht="12" hidden="1"/>
    <row r="138" ht="12" hidden="1"/>
    <row r="139" ht="12" hidden="1"/>
    <row r="140" ht="12" hidden="1"/>
    <row r="141" ht="12" hidden="1"/>
    <row r="142" spans="1:7" ht="8.25" customHeight="1" hidden="1">
      <c r="A142" s="242"/>
      <c r="B142" s="242"/>
      <c r="C142" s="242"/>
      <c r="D142" s="242"/>
      <c r="E142" s="242"/>
      <c r="F142" s="242"/>
      <c r="G142" s="242"/>
    </row>
  </sheetData>
  <sheetProtection/>
  <mergeCells count="13">
    <mergeCell ref="B1:E1"/>
    <mergeCell ref="A10:H10"/>
    <mergeCell ref="E4:H4"/>
    <mergeCell ref="E5:H5"/>
    <mergeCell ref="E6:H6"/>
    <mergeCell ref="B2:E2"/>
    <mergeCell ref="B3:E3"/>
    <mergeCell ref="D7:H7"/>
    <mergeCell ref="C8:H8"/>
    <mergeCell ref="A142:B142"/>
    <mergeCell ref="C142:G142"/>
    <mergeCell ref="E14:G14"/>
    <mergeCell ref="C9:H9"/>
  </mergeCells>
  <printOptions/>
  <pageMargins left="0.7480314960629921" right="0.7480314960629921" top="0.5905511811023623" bottom="0.5905511811023623" header="0.5118110236220472" footer="0.5118110236220472"/>
  <pageSetup fitToHeight="10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6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4.140625" style="70" customWidth="1"/>
    <col min="2" max="2" width="72.140625" style="70" bestFit="1" customWidth="1"/>
    <col min="3" max="3" width="11.28125" style="70" customWidth="1"/>
    <col min="4" max="4" width="5.00390625" style="70" customWidth="1"/>
    <col min="5" max="5" width="6.140625" style="70" customWidth="1"/>
    <col min="6" max="6" width="12.8515625" style="70" customWidth="1"/>
    <col min="7" max="16384" width="9.140625" style="70" customWidth="1"/>
  </cols>
  <sheetData>
    <row r="1" spans="1:7" ht="12.75">
      <c r="A1" s="33"/>
      <c r="B1" s="35" t="s">
        <v>141</v>
      </c>
      <c r="C1" s="246" t="s">
        <v>81</v>
      </c>
      <c r="D1" s="246"/>
      <c r="E1" s="246"/>
      <c r="F1" s="246"/>
      <c r="G1" s="71"/>
    </row>
    <row r="2" spans="1:7" ht="12.75">
      <c r="A2" s="33"/>
      <c r="B2" s="35" t="s">
        <v>142</v>
      </c>
      <c r="C2" s="246" t="s">
        <v>153</v>
      </c>
      <c r="D2" s="246"/>
      <c r="E2" s="246"/>
      <c r="F2" s="246"/>
      <c r="G2" s="71"/>
    </row>
    <row r="3" spans="1:7" ht="12.75">
      <c r="A3" s="33"/>
      <c r="B3" s="252" t="s">
        <v>327</v>
      </c>
      <c r="C3" s="252"/>
      <c r="D3" s="252"/>
      <c r="E3" s="252"/>
      <c r="F3" s="252"/>
      <c r="G3" s="71"/>
    </row>
    <row r="4" spans="1:7" ht="35.25" customHeight="1">
      <c r="A4" s="33"/>
      <c r="B4" s="35"/>
      <c r="C4" s="250" t="s">
        <v>325</v>
      </c>
      <c r="D4" s="251"/>
      <c r="E4" s="251"/>
      <c r="F4" s="251"/>
      <c r="G4" s="71"/>
    </row>
    <row r="5" spans="1:7" ht="39" customHeight="1">
      <c r="A5" s="253" t="s">
        <v>316</v>
      </c>
      <c r="B5" s="253"/>
      <c r="C5" s="253"/>
      <c r="D5" s="253"/>
      <c r="E5" s="253"/>
      <c r="F5" s="25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254" t="s">
        <v>36</v>
      </c>
      <c r="B7" s="254" t="s">
        <v>10</v>
      </c>
      <c r="C7" s="254" t="s">
        <v>11</v>
      </c>
      <c r="D7" s="254" t="s">
        <v>12</v>
      </c>
      <c r="E7" s="254" t="s">
        <v>143</v>
      </c>
      <c r="F7" s="254" t="s">
        <v>310</v>
      </c>
      <c r="G7" s="33"/>
    </row>
    <row r="8" spans="1:7" ht="12.75">
      <c r="A8" s="254"/>
      <c r="B8" s="254"/>
      <c r="C8" s="254"/>
      <c r="D8" s="254"/>
      <c r="E8" s="254"/>
      <c r="F8" s="254"/>
      <c r="G8" s="33"/>
    </row>
    <row r="9" spans="1:7" ht="12.75">
      <c r="A9" s="72"/>
      <c r="B9" s="72">
        <v>1</v>
      </c>
      <c r="C9" s="72">
        <v>2</v>
      </c>
      <c r="D9" s="73">
        <v>3</v>
      </c>
      <c r="E9" s="73">
        <v>4</v>
      </c>
      <c r="F9" s="73">
        <v>5</v>
      </c>
      <c r="G9" s="33"/>
    </row>
    <row r="10" spans="1:7" ht="26.25" customHeight="1">
      <c r="A10" s="72">
        <v>1</v>
      </c>
      <c r="B10" s="74" t="s">
        <v>144</v>
      </c>
      <c r="C10" s="75">
        <v>100000000</v>
      </c>
      <c r="D10" s="76"/>
      <c r="E10" s="77"/>
      <c r="F10" s="44">
        <v>2222147</v>
      </c>
      <c r="G10" s="46"/>
    </row>
    <row r="11" spans="1:7" ht="19.5" customHeight="1">
      <c r="A11" s="72">
        <v>2</v>
      </c>
      <c r="B11" s="78" t="s">
        <v>119</v>
      </c>
      <c r="C11" s="75">
        <v>110000000</v>
      </c>
      <c r="D11" s="79"/>
      <c r="E11" s="77"/>
      <c r="F11" s="44">
        <f>F12+F15+F21+F23+F26+F39+F42+F45+F31+F34</f>
        <v>2502829</v>
      </c>
      <c r="G11" s="46"/>
    </row>
    <row r="12" spans="1:7" ht="56.25" customHeight="1">
      <c r="A12" s="188">
        <v>3</v>
      </c>
      <c r="B12" s="83" t="s">
        <v>266</v>
      </c>
      <c r="C12" s="80" t="s">
        <v>265</v>
      </c>
      <c r="D12" s="79"/>
      <c r="E12" s="77"/>
      <c r="F12" s="84">
        <v>2118</v>
      </c>
      <c r="G12" s="46"/>
    </row>
    <row r="13" spans="1:7" ht="19.5" customHeight="1">
      <c r="A13" s="188">
        <v>4</v>
      </c>
      <c r="B13" s="83" t="s">
        <v>96</v>
      </c>
      <c r="C13" s="80" t="s">
        <v>265</v>
      </c>
      <c r="D13" s="178">
        <v>100</v>
      </c>
      <c r="E13" s="77"/>
      <c r="F13" s="84">
        <f>F14</f>
        <v>2118</v>
      </c>
      <c r="G13" s="46"/>
    </row>
    <row r="14" spans="1:7" ht="19.5" customHeight="1">
      <c r="A14" s="188">
        <v>5</v>
      </c>
      <c r="B14" s="83" t="s">
        <v>97</v>
      </c>
      <c r="C14" s="80" t="s">
        <v>265</v>
      </c>
      <c r="D14" s="178">
        <v>120</v>
      </c>
      <c r="E14" s="77"/>
      <c r="F14" s="84">
        <v>2118</v>
      </c>
      <c r="G14" s="46"/>
    </row>
    <row r="15" spans="1:7" ht="63" customHeight="1">
      <c r="A15" s="177">
        <v>6</v>
      </c>
      <c r="B15" s="83" t="s">
        <v>250</v>
      </c>
      <c r="C15" s="80" t="s">
        <v>251</v>
      </c>
      <c r="D15" s="79"/>
      <c r="E15" s="77"/>
      <c r="F15" s="84">
        <f>F16</f>
        <v>500000</v>
      </c>
      <c r="G15" s="46"/>
    </row>
    <row r="16" spans="1:7" ht="19.5" customHeight="1">
      <c r="A16" s="177">
        <v>7</v>
      </c>
      <c r="B16" s="83" t="s">
        <v>96</v>
      </c>
      <c r="C16" s="80" t="s">
        <v>251</v>
      </c>
      <c r="D16" s="178">
        <v>200</v>
      </c>
      <c r="E16" s="82"/>
      <c r="F16" s="84">
        <f>F17</f>
        <v>500000</v>
      </c>
      <c r="G16" s="46"/>
    </row>
    <row r="17" spans="1:7" ht="19.5" customHeight="1">
      <c r="A17" s="177">
        <v>8</v>
      </c>
      <c r="B17" s="83" t="s">
        <v>97</v>
      </c>
      <c r="C17" s="80" t="s">
        <v>251</v>
      </c>
      <c r="D17" s="178">
        <v>240</v>
      </c>
      <c r="E17" s="82" t="s">
        <v>61</v>
      </c>
      <c r="F17" s="84">
        <v>500000</v>
      </c>
      <c r="G17" s="46"/>
    </row>
    <row r="18" spans="1:7" ht="39" customHeight="1">
      <c r="A18" s="72">
        <v>9</v>
      </c>
      <c r="B18" s="28" t="s">
        <v>145</v>
      </c>
      <c r="C18" s="80">
        <v>110083010</v>
      </c>
      <c r="D18" s="76"/>
      <c r="E18" s="77"/>
      <c r="F18" s="84">
        <f>F19</f>
        <v>311750</v>
      </c>
      <c r="G18" s="46"/>
    </row>
    <row r="19" spans="1:7" ht="20.25" customHeight="1">
      <c r="A19" s="72">
        <v>10</v>
      </c>
      <c r="B19" s="81" t="s">
        <v>96</v>
      </c>
      <c r="C19" s="80">
        <v>110083010</v>
      </c>
      <c r="D19" s="72">
        <v>200</v>
      </c>
      <c r="E19" s="82"/>
      <c r="F19" s="84">
        <f>F20</f>
        <v>311750</v>
      </c>
      <c r="G19" s="33"/>
    </row>
    <row r="20" spans="1:7" ht="11.25" customHeight="1">
      <c r="A20" s="72">
        <v>11</v>
      </c>
      <c r="B20" s="81" t="s">
        <v>97</v>
      </c>
      <c r="C20" s="80">
        <v>110083010</v>
      </c>
      <c r="D20" s="72">
        <v>240</v>
      </c>
      <c r="E20" s="82"/>
      <c r="F20" s="84">
        <f>прил4!H101</f>
        <v>311750</v>
      </c>
      <c r="G20" s="33"/>
    </row>
    <row r="21" spans="1:7" ht="15.75" customHeight="1">
      <c r="A21" s="72">
        <v>12</v>
      </c>
      <c r="B21" s="81" t="s">
        <v>146</v>
      </c>
      <c r="C21" s="80">
        <v>110083010</v>
      </c>
      <c r="D21" s="72"/>
      <c r="E21" s="82" t="s">
        <v>61</v>
      </c>
      <c r="F21" s="84">
        <f>F22</f>
        <v>369735</v>
      </c>
      <c r="G21" s="33"/>
    </row>
    <row r="22" spans="1:7" ht="15.75" customHeight="1">
      <c r="A22" s="72">
        <v>13</v>
      </c>
      <c r="B22" s="62" t="s">
        <v>45</v>
      </c>
      <c r="C22" s="80"/>
      <c r="D22" s="72"/>
      <c r="E22" s="82" t="s">
        <v>61</v>
      </c>
      <c r="F22" s="84">
        <f>прил4!H93</f>
        <v>369735</v>
      </c>
      <c r="G22" s="33"/>
    </row>
    <row r="23" spans="1:7" ht="59.25" customHeight="1">
      <c r="A23" s="177">
        <v>14</v>
      </c>
      <c r="B23" s="176" t="s">
        <v>250</v>
      </c>
      <c r="C23" s="80" t="s">
        <v>267</v>
      </c>
      <c r="D23" s="177"/>
      <c r="E23" s="82"/>
      <c r="F23" s="84">
        <f>F24</f>
        <v>619882</v>
      </c>
      <c r="G23" s="33"/>
    </row>
    <row r="24" spans="1:7" ht="15.75" customHeight="1">
      <c r="A24" s="177">
        <v>15</v>
      </c>
      <c r="B24" s="176" t="s">
        <v>96</v>
      </c>
      <c r="C24" s="80" t="s">
        <v>267</v>
      </c>
      <c r="D24" s="177">
        <v>200</v>
      </c>
      <c r="E24" s="82" t="s">
        <v>61</v>
      </c>
      <c r="F24" s="84">
        <f>F25</f>
        <v>619882</v>
      </c>
      <c r="G24" s="33"/>
    </row>
    <row r="25" spans="1:7" ht="15.75" customHeight="1">
      <c r="A25" s="177">
        <v>16</v>
      </c>
      <c r="B25" s="176" t="s">
        <v>97</v>
      </c>
      <c r="C25" s="80" t="s">
        <v>267</v>
      </c>
      <c r="D25" s="177">
        <v>240</v>
      </c>
      <c r="E25" s="82" t="s">
        <v>62</v>
      </c>
      <c r="F25" s="84">
        <v>619882</v>
      </c>
      <c r="G25" s="33"/>
    </row>
    <row r="26" spans="1:7" ht="48" customHeight="1">
      <c r="A26" s="72">
        <v>22</v>
      </c>
      <c r="B26" s="28" t="s">
        <v>120</v>
      </c>
      <c r="C26" s="75">
        <v>110083010</v>
      </c>
      <c r="D26" s="76"/>
      <c r="E26" s="77"/>
      <c r="F26" s="44">
        <f>F27</f>
        <v>42985</v>
      </c>
      <c r="G26" s="46"/>
    </row>
    <row r="27" spans="1:7" ht="12.75" customHeight="1">
      <c r="A27" s="72">
        <v>23</v>
      </c>
      <c r="B27" s="83" t="s">
        <v>96</v>
      </c>
      <c r="C27" s="80">
        <v>110083010</v>
      </c>
      <c r="D27" s="72">
        <v>200</v>
      </c>
      <c r="E27" s="82"/>
      <c r="F27" s="84">
        <f>F28</f>
        <v>42985</v>
      </c>
      <c r="G27" s="33"/>
    </row>
    <row r="28" spans="1:7" ht="16.5" customHeight="1">
      <c r="A28" s="72">
        <v>24</v>
      </c>
      <c r="B28" s="83" t="s">
        <v>97</v>
      </c>
      <c r="C28" s="80">
        <v>110083010</v>
      </c>
      <c r="D28" s="72">
        <v>240</v>
      </c>
      <c r="E28" s="82"/>
      <c r="F28" s="84">
        <f>F29</f>
        <v>42985</v>
      </c>
      <c r="G28" s="33"/>
    </row>
    <row r="29" spans="1:7" ht="18.75" customHeight="1">
      <c r="A29" s="72">
        <v>25</v>
      </c>
      <c r="B29" s="83" t="s">
        <v>146</v>
      </c>
      <c r="C29" s="80">
        <v>110083010</v>
      </c>
      <c r="D29" s="72">
        <v>200</v>
      </c>
      <c r="E29" s="82" t="s">
        <v>61</v>
      </c>
      <c r="F29" s="84">
        <f>F30</f>
        <v>42985</v>
      </c>
      <c r="G29" s="33"/>
    </row>
    <row r="30" spans="1:7" ht="12.75">
      <c r="A30" s="72">
        <v>26</v>
      </c>
      <c r="B30" s="83" t="s">
        <v>147</v>
      </c>
      <c r="C30" s="80">
        <v>110083010</v>
      </c>
      <c r="D30" s="72">
        <v>240</v>
      </c>
      <c r="E30" s="82" t="s">
        <v>82</v>
      </c>
      <c r="F30" s="84">
        <v>42985</v>
      </c>
      <c r="G30" s="33"/>
    </row>
    <row r="31" spans="1:7" ht="54" customHeight="1">
      <c r="A31" s="205"/>
      <c r="B31" s="206" t="s">
        <v>274</v>
      </c>
      <c r="C31" s="80"/>
      <c r="D31" s="205"/>
      <c r="E31" s="82"/>
      <c r="F31" s="84">
        <v>39060</v>
      </c>
      <c r="G31" s="33"/>
    </row>
    <row r="32" spans="1:7" ht="36">
      <c r="A32" s="205"/>
      <c r="B32" s="83" t="s">
        <v>3</v>
      </c>
      <c r="C32" s="80"/>
      <c r="D32" s="205">
        <v>100</v>
      </c>
      <c r="E32" s="82" t="s">
        <v>58</v>
      </c>
      <c r="F32" s="84">
        <v>39060</v>
      </c>
      <c r="G32" s="33"/>
    </row>
    <row r="33" spans="1:7" ht="12.75">
      <c r="A33" s="205"/>
      <c r="B33" s="83" t="s">
        <v>29</v>
      </c>
      <c r="C33" s="80"/>
      <c r="D33" s="205">
        <v>120</v>
      </c>
      <c r="E33" s="82" t="s">
        <v>58</v>
      </c>
      <c r="F33" s="84">
        <v>39060</v>
      </c>
      <c r="G33" s="33"/>
    </row>
    <row r="34" spans="1:7" ht="48">
      <c r="A34" s="168">
        <v>32</v>
      </c>
      <c r="B34" s="83" t="s">
        <v>233</v>
      </c>
      <c r="C34" s="80">
        <v>110083090</v>
      </c>
      <c r="D34" s="168"/>
      <c r="E34" s="82"/>
      <c r="F34" s="84">
        <f>F35+F37</f>
        <v>379664</v>
      </c>
      <c r="G34" s="33"/>
    </row>
    <row r="35" spans="1:7" ht="36">
      <c r="A35" s="168">
        <v>33</v>
      </c>
      <c r="B35" s="83" t="s">
        <v>92</v>
      </c>
      <c r="C35" s="80">
        <v>110083090</v>
      </c>
      <c r="D35" s="168">
        <v>100</v>
      </c>
      <c r="E35" s="82" t="s">
        <v>54</v>
      </c>
      <c r="F35" s="84">
        <f>F36</f>
        <v>374664</v>
      </c>
      <c r="G35" s="33"/>
    </row>
    <row r="36" spans="1:7" ht="12.75">
      <c r="A36" s="168">
        <v>34</v>
      </c>
      <c r="B36" s="83" t="s">
        <v>93</v>
      </c>
      <c r="C36" s="80">
        <v>110083090</v>
      </c>
      <c r="D36" s="168">
        <v>120</v>
      </c>
      <c r="E36" s="82" t="s">
        <v>58</v>
      </c>
      <c r="F36" s="84">
        <f>прил4!H49</f>
        <v>374664</v>
      </c>
      <c r="G36" s="33"/>
    </row>
    <row r="37" spans="1:7" ht="12.75">
      <c r="A37" s="177">
        <v>35</v>
      </c>
      <c r="B37" s="83" t="s">
        <v>96</v>
      </c>
      <c r="C37" s="80">
        <v>110083090</v>
      </c>
      <c r="D37" s="177">
        <v>200</v>
      </c>
      <c r="E37" s="82" t="s">
        <v>58</v>
      </c>
      <c r="F37" s="84">
        <f>F38</f>
        <v>5000</v>
      </c>
      <c r="G37" s="33"/>
    </row>
    <row r="38" spans="1:7" ht="24">
      <c r="A38" s="177">
        <v>36</v>
      </c>
      <c r="B38" s="83" t="s">
        <v>97</v>
      </c>
      <c r="C38" s="80">
        <v>110083090</v>
      </c>
      <c r="D38" s="177">
        <v>240</v>
      </c>
      <c r="E38" s="82" t="s">
        <v>58</v>
      </c>
      <c r="F38" s="84">
        <f>прил4!H51</f>
        <v>5000</v>
      </c>
      <c r="G38" s="33"/>
    </row>
    <row r="39" spans="1:7" ht="48">
      <c r="A39" s="205"/>
      <c r="B39" s="83" t="s">
        <v>283</v>
      </c>
      <c r="C39" s="80">
        <v>110081050</v>
      </c>
      <c r="D39" s="205"/>
      <c r="E39" s="82" t="s">
        <v>58</v>
      </c>
      <c r="F39" s="84">
        <v>48000</v>
      </c>
      <c r="G39" s="33"/>
    </row>
    <row r="40" spans="1:7" ht="12.75">
      <c r="A40" s="205"/>
      <c r="B40" s="83" t="s">
        <v>96</v>
      </c>
      <c r="C40" s="80">
        <v>110081050</v>
      </c>
      <c r="D40" s="205">
        <v>200</v>
      </c>
      <c r="E40" s="82" t="s">
        <v>58</v>
      </c>
      <c r="F40" s="84">
        <v>48000</v>
      </c>
      <c r="G40" s="33"/>
    </row>
    <row r="41" spans="1:7" ht="24">
      <c r="A41" s="205"/>
      <c r="B41" s="83" t="s">
        <v>97</v>
      </c>
      <c r="C41" s="80">
        <v>110081050</v>
      </c>
      <c r="D41" s="205">
        <v>240</v>
      </c>
      <c r="E41" s="82" t="s">
        <v>58</v>
      </c>
      <c r="F41" s="84">
        <v>48000</v>
      </c>
      <c r="G41" s="33"/>
    </row>
    <row r="42" spans="1:7" ht="48">
      <c r="A42" s="205"/>
      <c r="B42" s="83" t="s">
        <v>279</v>
      </c>
      <c r="C42" s="80" t="s">
        <v>251</v>
      </c>
      <c r="D42" s="205"/>
      <c r="E42" s="82" t="s">
        <v>155</v>
      </c>
      <c r="F42" s="84">
        <v>500000</v>
      </c>
      <c r="G42" s="33"/>
    </row>
    <row r="43" spans="1:7" ht="12.75">
      <c r="A43" s="205"/>
      <c r="B43" s="83" t="s">
        <v>96</v>
      </c>
      <c r="C43" s="80" t="s">
        <v>251</v>
      </c>
      <c r="D43" s="205">
        <v>200</v>
      </c>
      <c r="E43" s="82" t="s">
        <v>155</v>
      </c>
      <c r="F43" s="84">
        <v>500000</v>
      </c>
      <c r="G43" s="33"/>
    </row>
    <row r="44" spans="1:7" ht="24">
      <c r="A44" s="205"/>
      <c r="B44" s="83" t="s">
        <v>97</v>
      </c>
      <c r="C44" s="80" t="s">
        <v>251</v>
      </c>
      <c r="D44" s="205">
        <v>240</v>
      </c>
      <c r="E44" s="82" t="s">
        <v>155</v>
      </c>
      <c r="F44" s="84">
        <v>500000</v>
      </c>
      <c r="G44" s="33"/>
    </row>
    <row r="45" spans="1:7" ht="48">
      <c r="A45" s="72">
        <v>37</v>
      </c>
      <c r="B45" s="28" t="s">
        <v>148</v>
      </c>
      <c r="C45" s="80">
        <v>8110075140</v>
      </c>
      <c r="D45" s="177"/>
      <c r="E45" s="82"/>
      <c r="F45" s="84">
        <f>F46</f>
        <v>1385</v>
      </c>
      <c r="G45" s="46"/>
    </row>
    <row r="46" spans="1:7" ht="36">
      <c r="A46" s="72">
        <v>38</v>
      </c>
      <c r="B46" s="28" t="s">
        <v>92</v>
      </c>
      <c r="C46" s="80">
        <v>8110075140</v>
      </c>
      <c r="D46" s="177"/>
      <c r="E46" s="82"/>
      <c r="F46" s="84">
        <f>F47</f>
        <v>1385</v>
      </c>
      <c r="G46" s="33"/>
    </row>
    <row r="47" spans="1:7" ht="15.75" customHeight="1">
      <c r="A47" s="72">
        <v>39</v>
      </c>
      <c r="B47" s="28" t="s">
        <v>93</v>
      </c>
      <c r="C47" s="80">
        <v>8110075140</v>
      </c>
      <c r="D47" s="177"/>
      <c r="E47" s="82"/>
      <c r="F47" s="84">
        <f>F48</f>
        <v>1385</v>
      </c>
      <c r="G47" s="33"/>
    </row>
    <row r="48" spans="1:7" ht="12" customHeight="1">
      <c r="A48" s="72">
        <v>40</v>
      </c>
      <c r="B48" s="28" t="s">
        <v>38</v>
      </c>
      <c r="C48" s="80">
        <v>8110075140</v>
      </c>
      <c r="D48" s="177">
        <v>200</v>
      </c>
      <c r="E48" s="82" t="s">
        <v>54</v>
      </c>
      <c r="F48" s="84">
        <f>F49</f>
        <v>1385</v>
      </c>
      <c r="G48" s="33"/>
    </row>
    <row r="49" spans="1:7" ht="12.75">
      <c r="A49" s="72">
        <v>41</v>
      </c>
      <c r="B49" s="28" t="s">
        <v>51</v>
      </c>
      <c r="C49" s="80">
        <v>8110075140</v>
      </c>
      <c r="D49" s="177">
        <v>240</v>
      </c>
      <c r="E49" s="82" t="s">
        <v>58</v>
      </c>
      <c r="F49" s="84">
        <f>прил4!H58</f>
        <v>1385</v>
      </c>
      <c r="G49" s="33"/>
    </row>
    <row r="50" spans="1:7" ht="28.5" customHeight="1">
      <c r="A50" s="72">
        <v>45</v>
      </c>
      <c r="B50" s="83" t="s">
        <v>116</v>
      </c>
      <c r="C50" s="75">
        <v>120000000</v>
      </c>
      <c r="D50" s="76"/>
      <c r="E50" s="77"/>
      <c r="F50" s="44">
        <f>F51+F56</f>
        <v>151301</v>
      </c>
      <c r="G50" s="46"/>
    </row>
    <row r="51" spans="1:7" ht="73.5" customHeight="1">
      <c r="A51" s="72">
        <v>46</v>
      </c>
      <c r="B51" s="28" t="s">
        <v>117</v>
      </c>
      <c r="C51" s="80">
        <v>120081090</v>
      </c>
      <c r="D51" s="72"/>
      <c r="E51" s="82"/>
      <c r="F51" s="84">
        <f>F52</f>
        <v>87600</v>
      </c>
      <c r="G51" s="33"/>
    </row>
    <row r="52" spans="1:7" ht="15.75" customHeight="1">
      <c r="A52" s="72">
        <v>47</v>
      </c>
      <c r="B52" s="83" t="s">
        <v>96</v>
      </c>
      <c r="C52" s="80">
        <v>120081090</v>
      </c>
      <c r="D52" s="72">
        <v>200</v>
      </c>
      <c r="E52" s="82"/>
      <c r="F52" s="84">
        <f>F53</f>
        <v>87600</v>
      </c>
      <c r="G52" s="33"/>
    </row>
    <row r="53" spans="1:7" ht="14.25" customHeight="1">
      <c r="A53" s="72">
        <v>48</v>
      </c>
      <c r="B53" s="28" t="s">
        <v>97</v>
      </c>
      <c r="C53" s="80">
        <v>120081090</v>
      </c>
      <c r="D53" s="72">
        <v>240</v>
      </c>
      <c r="E53" s="82"/>
      <c r="F53" s="84">
        <f>F54</f>
        <v>87600</v>
      </c>
      <c r="G53" s="33"/>
    </row>
    <row r="54" spans="1:7" ht="13.5" customHeight="1">
      <c r="A54" s="72">
        <v>49</v>
      </c>
      <c r="B54" s="83" t="s">
        <v>65</v>
      </c>
      <c r="C54" s="80">
        <v>120081090</v>
      </c>
      <c r="D54" s="72">
        <v>240</v>
      </c>
      <c r="E54" s="82" t="s">
        <v>66</v>
      </c>
      <c r="F54" s="84">
        <f>F55</f>
        <v>87600</v>
      </c>
      <c r="G54" s="33"/>
    </row>
    <row r="55" spans="1:7" ht="13.5" customHeight="1">
      <c r="A55" s="72">
        <v>50</v>
      </c>
      <c r="B55" s="83" t="s">
        <v>76</v>
      </c>
      <c r="C55" s="80">
        <v>120081090</v>
      </c>
      <c r="D55" s="72">
        <v>240</v>
      </c>
      <c r="E55" s="82" t="s">
        <v>83</v>
      </c>
      <c r="F55" s="84">
        <f>прил4!H89</f>
        <v>87600</v>
      </c>
      <c r="G55" s="33"/>
    </row>
    <row r="56" spans="1:7" ht="15.75" customHeight="1">
      <c r="A56" s="72">
        <v>54</v>
      </c>
      <c r="B56" s="198" t="s">
        <v>96</v>
      </c>
      <c r="C56" s="80" t="s">
        <v>217</v>
      </c>
      <c r="D56" s="72">
        <v>200</v>
      </c>
      <c r="E56" s="82"/>
      <c r="F56" s="84">
        <f>F57</f>
        <v>63701</v>
      </c>
      <c r="G56" s="33"/>
    </row>
    <row r="57" spans="1:7" ht="14.25" customHeight="1">
      <c r="A57" s="72">
        <v>55</v>
      </c>
      <c r="B57" s="198" t="s">
        <v>97</v>
      </c>
      <c r="C57" s="80" t="s">
        <v>217</v>
      </c>
      <c r="D57" s="72">
        <v>240</v>
      </c>
      <c r="E57" s="82"/>
      <c r="F57" s="84">
        <f>F58</f>
        <v>63701</v>
      </c>
      <c r="G57" s="33"/>
    </row>
    <row r="58" spans="1:7" ht="14.25" customHeight="1">
      <c r="A58" s="72">
        <v>56</v>
      </c>
      <c r="B58" s="95" t="s">
        <v>65</v>
      </c>
      <c r="C58" s="80" t="s">
        <v>217</v>
      </c>
      <c r="D58" s="72">
        <v>240</v>
      </c>
      <c r="E58" s="82" t="s">
        <v>66</v>
      </c>
      <c r="F58" s="84">
        <f>F59</f>
        <v>63701</v>
      </c>
      <c r="G58" s="33"/>
    </row>
    <row r="59" spans="1:7" ht="12.75" customHeight="1">
      <c r="A59" s="72">
        <v>57</v>
      </c>
      <c r="B59" s="28" t="s">
        <v>76</v>
      </c>
      <c r="C59" s="80" t="s">
        <v>217</v>
      </c>
      <c r="D59" s="72">
        <v>240</v>
      </c>
      <c r="E59" s="82" t="s">
        <v>83</v>
      </c>
      <c r="F59" s="84">
        <f>прил4!H92</f>
        <v>63701</v>
      </c>
      <c r="G59" s="33"/>
    </row>
    <row r="60" spans="1:7" ht="12.75" customHeight="1">
      <c r="A60" s="205"/>
      <c r="B60" s="62" t="s">
        <v>313</v>
      </c>
      <c r="C60" s="75">
        <v>130000000</v>
      </c>
      <c r="D60" s="205"/>
      <c r="E60" s="82"/>
      <c r="F60" s="84">
        <f>F61+F64</f>
        <v>790045</v>
      </c>
      <c r="G60" s="33"/>
    </row>
    <row r="61" spans="1:7" ht="49.5" customHeight="1">
      <c r="A61" s="205"/>
      <c r="B61" s="198" t="s">
        <v>161</v>
      </c>
      <c r="C61" s="80" t="s">
        <v>158</v>
      </c>
      <c r="D61" s="205"/>
      <c r="E61" s="82"/>
      <c r="F61" s="84">
        <v>23263</v>
      </c>
      <c r="G61" s="33"/>
    </row>
    <row r="62" spans="1:7" ht="22.5" customHeight="1">
      <c r="A62" s="205"/>
      <c r="B62" s="198" t="s">
        <v>96</v>
      </c>
      <c r="C62" s="80" t="s">
        <v>158</v>
      </c>
      <c r="D62" s="205"/>
      <c r="E62" s="82" t="s">
        <v>157</v>
      </c>
      <c r="F62" s="84">
        <v>23263</v>
      </c>
      <c r="G62" s="33"/>
    </row>
    <row r="63" spans="1:7" ht="24" customHeight="1">
      <c r="A63" s="205"/>
      <c r="B63" s="198" t="s">
        <v>97</v>
      </c>
      <c r="C63" s="80" t="s">
        <v>158</v>
      </c>
      <c r="D63" s="205"/>
      <c r="E63" s="82" t="s">
        <v>155</v>
      </c>
      <c r="F63" s="84">
        <v>23263</v>
      </c>
      <c r="G63" s="33"/>
    </row>
    <row r="64" spans="1:7" ht="59.25" customHeight="1">
      <c r="A64" s="205"/>
      <c r="B64" s="198" t="s">
        <v>264</v>
      </c>
      <c r="C64" s="80" t="s">
        <v>314</v>
      </c>
      <c r="D64" s="205"/>
      <c r="E64" s="82"/>
      <c r="F64" s="84">
        <v>766782</v>
      </c>
      <c r="G64" s="33"/>
    </row>
    <row r="65" spans="1:7" ht="24" customHeight="1">
      <c r="A65" s="205"/>
      <c r="B65" s="198" t="s">
        <v>96</v>
      </c>
      <c r="C65" s="80" t="s">
        <v>314</v>
      </c>
      <c r="D65" s="205"/>
      <c r="E65" s="82" t="s">
        <v>157</v>
      </c>
      <c r="F65" s="84">
        <v>766782</v>
      </c>
      <c r="G65" s="33"/>
    </row>
    <row r="66" spans="1:7" ht="24" customHeight="1">
      <c r="A66" s="205"/>
      <c r="B66" s="198" t="s">
        <v>97</v>
      </c>
      <c r="C66" s="80" t="s">
        <v>314</v>
      </c>
      <c r="D66" s="205"/>
      <c r="E66" s="82" t="s">
        <v>155</v>
      </c>
      <c r="F66" s="84">
        <v>766782</v>
      </c>
      <c r="G66" s="33"/>
    </row>
    <row r="67" spans="1:7" ht="29.25" customHeight="1">
      <c r="A67" s="72">
        <v>61</v>
      </c>
      <c r="B67" s="62" t="s">
        <v>221</v>
      </c>
      <c r="C67" s="77" t="s">
        <v>226</v>
      </c>
      <c r="D67" s="72"/>
      <c r="E67" s="82"/>
      <c r="F67" s="84">
        <f>F68</f>
        <v>1514404.88</v>
      </c>
      <c r="G67" s="33"/>
    </row>
    <row r="68" spans="1:7" ht="15" customHeight="1">
      <c r="A68" s="72">
        <v>62</v>
      </c>
      <c r="B68" s="198" t="s">
        <v>222</v>
      </c>
      <c r="C68" s="82" t="s">
        <v>227</v>
      </c>
      <c r="D68" s="72"/>
      <c r="E68" s="82"/>
      <c r="F68" s="84">
        <f>F69+F73</f>
        <v>1514404.88</v>
      </c>
      <c r="G68" s="33"/>
    </row>
    <row r="69" spans="1:7" ht="87.75" customHeight="1">
      <c r="A69" s="72">
        <v>63</v>
      </c>
      <c r="B69" s="198" t="s">
        <v>223</v>
      </c>
      <c r="C69" s="82" t="s">
        <v>315</v>
      </c>
      <c r="D69" s="72"/>
      <c r="E69" s="82"/>
      <c r="F69" s="84">
        <f>F70</f>
        <v>1401851</v>
      </c>
      <c r="G69" s="33"/>
    </row>
    <row r="70" spans="1:7" ht="22.5" customHeight="1">
      <c r="A70" s="72">
        <v>65</v>
      </c>
      <c r="B70" s="93" t="s">
        <v>139</v>
      </c>
      <c r="C70" s="82" t="s">
        <v>315</v>
      </c>
      <c r="D70" s="72">
        <v>540</v>
      </c>
      <c r="E70" s="82"/>
      <c r="F70" s="84">
        <f>F71</f>
        <v>1401851</v>
      </c>
      <c r="G70" s="33"/>
    </row>
    <row r="71" spans="1:7" ht="18" customHeight="1">
      <c r="A71" s="72">
        <v>66</v>
      </c>
      <c r="B71" s="93" t="s">
        <v>138</v>
      </c>
      <c r="C71" s="82" t="s">
        <v>315</v>
      </c>
      <c r="D71" s="72">
        <v>540</v>
      </c>
      <c r="E71" s="82" t="s">
        <v>107</v>
      </c>
      <c r="F71" s="84">
        <f>F72</f>
        <v>1401851</v>
      </c>
      <c r="G71" s="33"/>
    </row>
    <row r="72" spans="1:7" ht="12.75">
      <c r="A72" s="72">
        <v>67</v>
      </c>
      <c r="B72" s="26" t="s">
        <v>110</v>
      </c>
      <c r="C72" s="82" t="s">
        <v>315</v>
      </c>
      <c r="D72" s="72">
        <v>540</v>
      </c>
      <c r="E72" s="82" t="s">
        <v>108</v>
      </c>
      <c r="F72" s="84">
        <f>прил4!H114</f>
        <v>1401851</v>
      </c>
      <c r="G72" s="33"/>
    </row>
    <row r="73" spans="1:7" ht="12.75">
      <c r="A73" s="153">
        <v>71</v>
      </c>
      <c r="B73" s="26" t="s">
        <v>7</v>
      </c>
      <c r="C73" s="82" t="s">
        <v>228</v>
      </c>
      <c r="D73" s="153"/>
      <c r="E73" s="82"/>
      <c r="F73" s="169">
        <f>F74</f>
        <v>112553.88</v>
      </c>
      <c r="G73" s="33"/>
    </row>
    <row r="74" spans="1:7" ht="12.75">
      <c r="A74" s="153">
        <v>72</v>
      </c>
      <c r="B74" s="26" t="s">
        <v>9</v>
      </c>
      <c r="C74" s="82" t="s">
        <v>228</v>
      </c>
      <c r="D74" s="153"/>
      <c r="E74" s="82"/>
      <c r="F74" s="169">
        <f>F75</f>
        <v>112553.88</v>
      </c>
      <c r="G74" s="33"/>
    </row>
    <row r="75" spans="1:7" ht="12.75">
      <c r="A75" s="153">
        <v>73</v>
      </c>
      <c r="B75" s="26" t="s">
        <v>220</v>
      </c>
      <c r="C75" s="82" t="s">
        <v>228</v>
      </c>
      <c r="D75" s="153">
        <v>500</v>
      </c>
      <c r="E75" s="82" t="s">
        <v>225</v>
      </c>
      <c r="F75" s="169">
        <f>F76</f>
        <v>112553.88</v>
      </c>
      <c r="G75" s="33"/>
    </row>
    <row r="76" spans="1:7" ht="12.75">
      <c r="A76" s="153">
        <v>74</v>
      </c>
      <c r="B76" s="26" t="s">
        <v>219</v>
      </c>
      <c r="C76" s="82" t="s">
        <v>228</v>
      </c>
      <c r="D76" s="153">
        <v>540</v>
      </c>
      <c r="E76" s="82" t="s">
        <v>224</v>
      </c>
      <c r="F76" s="169">
        <f>прил4!H121</f>
        <v>112553.88</v>
      </c>
      <c r="G76" s="33"/>
    </row>
    <row r="77" spans="1:7" ht="12" customHeight="1">
      <c r="A77" s="72">
        <v>75</v>
      </c>
      <c r="B77" s="62" t="s">
        <v>102</v>
      </c>
      <c r="C77" s="75">
        <v>8100000000</v>
      </c>
      <c r="D77" s="76"/>
      <c r="E77" s="77"/>
      <c r="F77" s="44">
        <f>прил4!H23</f>
        <v>3019296.72</v>
      </c>
      <c r="G77" s="46"/>
    </row>
    <row r="78" spans="1:7" ht="12.75" customHeight="1">
      <c r="A78" s="72">
        <v>76</v>
      </c>
      <c r="B78" s="161" t="s">
        <v>112</v>
      </c>
      <c r="C78" s="80">
        <v>8110000000</v>
      </c>
      <c r="D78" s="72"/>
      <c r="E78" s="82"/>
      <c r="F78" s="44">
        <f>прил4!H24</f>
        <v>3019296.72</v>
      </c>
      <c r="G78" s="33"/>
    </row>
    <row r="79" spans="1:7" ht="36" customHeight="1">
      <c r="A79" s="72">
        <v>77</v>
      </c>
      <c r="B79" s="28" t="s">
        <v>115</v>
      </c>
      <c r="C79" s="75">
        <v>8110051180</v>
      </c>
      <c r="D79" s="72"/>
      <c r="E79" s="82"/>
      <c r="F79" s="84">
        <f>F80</f>
        <v>51673</v>
      </c>
      <c r="G79" s="33"/>
    </row>
    <row r="80" spans="1:7" ht="36.75" customHeight="1">
      <c r="A80" s="72">
        <v>78</v>
      </c>
      <c r="B80" s="28" t="s">
        <v>92</v>
      </c>
      <c r="C80" s="80">
        <v>8110051180</v>
      </c>
      <c r="D80" s="72">
        <v>100</v>
      </c>
      <c r="E80" s="82"/>
      <c r="F80" s="84">
        <f>F81</f>
        <v>51673</v>
      </c>
      <c r="G80" s="33"/>
    </row>
    <row r="81" spans="1:7" ht="12.75">
      <c r="A81" s="72">
        <v>79</v>
      </c>
      <c r="B81" s="83" t="s">
        <v>93</v>
      </c>
      <c r="C81" s="80">
        <v>8110051180</v>
      </c>
      <c r="D81" s="72">
        <v>120</v>
      </c>
      <c r="E81" s="82"/>
      <c r="F81" s="84">
        <f>F82</f>
        <v>51673</v>
      </c>
      <c r="G81" s="33"/>
    </row>
    <row r="82" spans="1:7" ht="12.75">
      <c r="A82" s="72">
        <v>80</v>
      </c>
      <c r="B82" s="28" t="s">
        <v>42</v>
      </c>
      <c r="C82" s="80">
        <v>8110051180</v>
      </c>
      <c r="D82" s="72">
        <v>120</v>
      </c>
      <c r="E82" s="82" t="s">
        <v>59</v>
      </c>
      <c r="F82" s="84">
        <f>F83</f>
        <v>51673</v>
      </c>
      <c r="G82" s="33"/>
    </row>
    <row r="83" spans="1:7" ht="28.5" customHeight="1">
      <c r="A83" s="72">
        <v>81</v>
      </c>
      <c r="B83" s="28" t="s">
        <v>149</v>
      </c>
      <c r="C83" s="80">
        <v>8110051180</v>
      </c>
      <c r="D83" s="72">
        <v>120</v>
      </c>
      <c r="E83" s="82" t="s">
        <v>60</v>
      </c>
      <c r="F83" s="84">
        <f>F84</f>
        <v>51673</v>
      </c>
      <c r="G83" s="33"/>
    </row>
    <row r="84" spans="1:7" ht="28.5" customHeight="1">
      <c r="A84" s="72">
        <v>82</v>
      </c>
      <c r="B84" s="28" t="s">
        <v>96</v>
      </c>
      <c r="C84" s="80">
        <v>8110051180</v>
      </c>
      <c r="D84" s="72">
        <v>200</v>
      </c>
      <c r="E84" s="82"/>
      <c r="F84" s="84">
        <f>+F85</f>
        <v>51673</v>
      </c>
      <c r="G84" s="33"/>
    </row>
    <row r="85" spans="1:7" ht="28.5" customHeight="1">
      <c r="A85" s="72">
        <v>83</v>
      </c>
      <c r="B85" s="28" t="s">
        <v>97</v>
      </c>
      <c r="C85" s="80">
        <v>8110051180</v>
      </c>
      <c r="D85" s="72">
        <v>240</v>
      </c>
      <c r="E85" s="82"/>
      <c r="F85" s="84">
        <f>F86</f>
        <v>51673</v>
      </c>
      <c r="G85" s="33"/>
    </row>
    <row r="86" spans="1:7" ht="28.5" customHeight="1">
      <c r="A86" s="108">
        <v>84</v>
      </c>
      <c r="B86" s="83" t="s">
        <v>97</v>
      </c>
      <c r="C86" s="85">
        <v>8110051180</v>
      </c>
      <c r="D86" s="108">
        <v>240</v>
      </c>
      <c r="E86" s="82" t="s">
        <v>60</v>
      </c>
      <c r="F86" s="160">
        <f>прил4!H65</f>
        <v>51673</v>
      </c>
      <c r="G86" s="33"/>
    </row>
    <row r="87" spans="1:7" ht="12.75" customHeight="1">
      <c r="A87" s="72">
        <v>85</v>
      </c>
      <c r="B87" s="62" t="s">
        <v>150</v>
      </c>
      <c r="C87" s="75">
        <v>8110080050</v>
      </c>
      <c r="D87" s="76"/>
      <c r="E87" s="77"/>
      <c r="F87" s="44">
        <f>+F88</f>
        <v>1000</v>
      </c>
      <c r="G87" s="46"/>
    </row>
    <row r="88" spans="1:7" ht="14.25" customHeight="1">
      <c r="A88" s="72">
        <v>86</v>
      </c>
      <c r="B88" s="28" t="s">
        <v>99</v>
      </c>
      <c r="C88" s="80">
        <v>8110080050</v>
      </c>
      <c r="D88" s="72">
        <v>800</v>
      </c>
      <c r="E88" s="82"/>
      <c r="F88" s="84">
        <f>+F89</f>
        <v>1000</v>
      </c>
      <c r="G88" s="33"/>
    </row>
    <row r="89" spans="1:7" ht="15" customHeight="1">
      <c r="A89" s="72">
        <v>87</v>
      </c>
      <c r="B89" s="28" t="s">
        <v>151</v>
      </c>
      <c r="C89" s="80">
        <v>8110080050</v>
      </c>
      <c r="D89" s="72">
        <v>870</v>
      </c>
      <c r="E89" s="82"/>
      <c r="F89" s="84">
        <v>1000</v>
      </c>
      <c r="G89" s="33"/>
    </row>
    <row r="90" spans="1:7" ht="12" customHeight="1">
      <c r="A90" s="72">
        <v>88</v>
      </c>
      <c r="B90" s="28" t="s">
        <v>38</v>
      </c>
      <c r="C90" s="80">
        <v>8110080050</v>
      </c>
      <c r="D90" s="72">
        <v>870</v>
      </c>
      <c r="E90" s="82" t="s">
        <v>54</v>
      </c>
      <c r="F90" s="84">
        <v>1000</v>
      </c>
      <c r="G90" s="33"/>
    </row>
    <row r="91" spans="1:7" ht="27" customHeight="1">
      <c r="A91" s="72">
        <v>89</v>
      </c>
      <c r="B91" s="28" t="s">
        <v>41</v>
      </c>
      <c r="C91" s="80">
        <v>8110080050</v>
      </c>
      <c r="D91" s="72">
        <v>870</v>
      </c>
      <c r="E91" s="82" t="s">
        <v>57</v>
      </c>
      <c r="F91" s="84">
        <v>1000</v>
      </c>
      <c r="G91" s="33"/>
    </row>
    <row r="92" spans="1:7" ht="39" customHeight="1">
      <c r="A92" s="72">
        <v>99</v>
      </c>
      <c r="B92" s="62" t="s">
        <v>95</v>
      </c>
      <c r="C92" s="75">
        <v>8110080210</v>
      </c>
      <c r="D92" s="76"/>
      <c r="E92" s="77"/>
      <c r="F92" s="44">
        <v>2880669</v>
      </c>
      <c r="G92" s="46"/>
    </row>
    <row r="93" spans="1:7" ht="33.75" customHeight="1">
      <c r="A93" s="72">
        <v>100</v>
      </c>
      <c r="B93" s="28" t="s">
        <v>92</v>
      </c>
      <c r="C93" s="80">
        <v>8110080210</v>
      </c>
      <c r="D93" s="72">
        <v>100</v>
      </c>
      <c r="E93" s="82"/>
      <c r="F93" s="84">
        <f>F94</f>
        <v>2595555.6</v>
      </c>
      <c r="G93" s="33"/>
    </row>
    <row r="94" spans="1:7" ht="15" customHeight="1">
      <c r="A94" s="72">
        <v>101</v>
      </c>
      <c r="B94" s="83" t="s">
        <v>93</v>
      </c>
      <c r="C94" s="80">
        <v>8110080210</v>
      </c>
      <c r="D94" s="72">
        <v>120</v>
      </c>
      <c r="E94" s="82"/>
      <c r="F94" s="84">
        <f>+F95</f>
        <v>2595555.6</v>
      </c>
      <c r="G94" s="33"/>
    </row>
    <row r="95" spans="1:7" ht="12" customHeight="1">
      <c r="A95" s="72">
        <v>102</v>
      </c>
      <c r="B95" s="83" t="s">
        <v>38</v>
      </c>
      <c r="C95" s="80">
        <v>8110080210</v>
      </c>
      <c r="D95" s="72">
        <v>120</v>
      </c>
      <c r="E95" s="82" t="s">
        <v>54</v>
      </c>
      <c r="F95" s="84">
        <f>F96</f>
        <v>2595555.6</v>
      </c>
      <c r="G95" s="33"/>
    </row>
    <row r="96" spans="1:7" ht="21" customHeight="1">
      <c r="A96" s="72">
        <v>103</v>
      </c>
      <c r="B96" s="28" t="s">
        <v>75</v>
      </c>
      <c r="C96" s="80">
        <v>8110080210</v>
      </c>
      <c r="D96" s="72">
        <v>120</v>
      </c>
      <c r="E96" s="82" t="s">
        <v>56</v>
      </c>
      <c r="F96" s="152">
        <f>прил4!H26</f>
        <v>2595555.6</v>
      </c>
      <c r="G96" s="33"/>
    </row>
    <row r="97" spans="1:7" ht="17.25" customHeight="1">
      <c r="A97" s="72">
        <v>104</v>
      </c>
      <c r="B97" s="83" t="s">
        <v>96</v>
      </c>
      <c r="C97" s="80">
        <v>8110080210</v>
      </c>
      <c r="D97" s="72">
        <v>200</v>
      </c>
      <c r="E97" s="82"/>
      <c r="F97" s="84">
        <f>F98</f>
        <v>418807</v>
      </c>
      <c r="G97" s="33"/>
    </row>
    <row r="98" spans="1:7" ht="14.25" customHeight="1">
      <c r="A98" s="72">
        <v>105</v>
      </c>
      <c r="B98" s="83" t="s">
        <v>97</v>
      </c>
      <c r="C98" s="80">
        <v>8110080210</v>
      </c>
      <c r="D98" s="72">
        <v>240</v>
      </c>
      <c r="E98" s="82"/>
      <c r="F98" s="84">
        <f>F99</f>
        <v>418807</v>
      </c>
      <c r="G98" s="33"/>
    </row>
    <row r="99" spans="1:7" ht="18.75" customHeight="1">
      <c r="A99" s="72">
        <v>106</v>
      </c>
      <c r="B99" s="83" t="s">
        <v>38</v>
      </c>
      <c r="C99" s="80">
        <v>8110080210</v>
      </c>
      <c r="D99" s="72">
        <v>240</v>
      </c>
      <c r="E99" s="82" t="s">
        <v>54</v>
      </c>
      <c r="F99" s="84">
        <f>F100</f>
        <v>418807</v>
      </c>
      <c r="G99" s="33"/>
    </row>
    <row r="100" spans="1:7" ht="24.75" customHeight="1">
      <c r="A100" s="72">
        <v>107</v>
      </c>
      <c r="B100" s="83" t="s">
        <v>75</v>
      </c>
      <c r="C100" s="80">
        <v>8110080210</v>
      </c>
      <c r="D100" s="72">
        <v>240</v>
      </c>
      <c r="E100" s="82" t="s">
        <v>56</v>
      </c>
      <c r="F100" s="84">
        <f>прил4!H28</f>
        <v>418807</v>
      </c>
      <c r="G100" s="33"/>
    </row>
    <row r="101" spans="1:7" ht="12" customHeight="1">
      <c r="A101" s="96">
        <v>108</v>
      </c>
      <c r="B101" s="83" t="s">
        <v>99</v>
      </c>
      <c r="C101" s="80">
        <v>8110080210</v>
      </c>
      <c r="D101" s="96">
        <v>800</v>
      </c>
      <c r="E101" s="82" t="s">
        <v>54</v>
      </c>
      <c r="F101" s="84">
        <f>F102</f>
        <v>4934.12</v>
      </c>
      <c r="G101" s="33"/>
    </row>
    <row r="102" spans="1:7" ht="12" customHeight="1">
      <c r="A102" s="96">
        <v>109</v>
      </c>
      <c r="B102" s="83" t="s">
        <v>0</v>
      </c>
      <c r="C102" s="80">
        <v>8110080210</v>
      </c>
      <c r="D102" s="96">
        <v>850</v>
      </c>
      <c r="E102" s="82"/>
      <c r="F102" s="84">
        <f>F103</f>
        <v>4934.12</v>
      </c>
      <c r="G102" s="33"/>
    </row>
    <row r="103" spans="1:7" ht="14.25" customHeight="1">
      <c r="A103" s="72">
        <v>110</v>
      </c>
      <c r="B103" s="83" t="s">
        <v>156</v>
      </c>
      <c r="C103" s="80">
        <v>8110080210</v>
      </c>
      <c r="D103" s="72">
        <v>853</v>
      </c>
      <c r="E103" s="82"/>
      <c r="F103" s="84">
        <f>прил4!H31</f>
        <v>4934.12</v>
      </c>
      <c r="G103" s="33"/>
    </row>
    <row r="104" spans="1:7" ht="50.25" customHeight="1">
      <c r="A104" s="72">
        <v>111</v>
      </c>
      <c r="B104" s="28" t="s">
        <v>152</v>
      </c>
      <c r="C104" s="80">
        <v>8110082090</v>
      </c>
      <c r="D104" s="72"/>
      <c r="E104" s="82"/>
      <c r="F104" s="84">
        <f>F105</f>
        <v>26404</v>
      </c>
      <c r="G104" s="33"/>
    </row>
    <row r="105" spans="1:7" ht="15" customHeight="1">
      <c r="A105" s="72">
        <v>112</v>
      </c>
      <c r="B105" s="28" t="s">
        <v>7</v>
      </c>
      <c r="C105" s="80">
        <v>8110082090</v>
      </c>
      <c r="D105" s="72">
        <v>500</v>
      </c>
      <c r="E105" s="82"/>
      <c r="F105" s="84">
        <f>F106</f>
        <v>26404</v>
      </c>
      <c r="G105" s="33"/>
    </row>
    <row r="106" spans="1:7" ht="15" customHeight="1">
      <c r="A106" s="72">
        <v>113</v>
      </c>
      <c r="B106" s="28" t="s">
        <v>9</v>
      </c>
      <c r="C106" s="80">
        <v>8110082090</v>
      </c>
      <c r="D106" s="72">
        <v>540</v>
      </c>
      <c r="E106" s="82"/>
      <c r="F106" s="84">
        <f>F107</f>
        <v>26404</v>
      </c>
      <c r="G106" s="33"/>
    </row>
    <row r="107" spans="1:7" ht="24.75" customHeight="1">
      <c r="A107" s="72">
        <v>114</v>
      </c>
      <c r="B107" s="28" t="s">
        <v>87</v>
      </c>
      <c r="C107" s="80">
        <v>8110082090</v>
      </c>
      <c r="D107" s="72">
        <v>540</v>
      </c>
      <c r="E107" s="82" t="s">
        <v>13</v>
      </c>
      <c r="F107" s="84">
        <f>F108</f>
        <v>26404</v>
      </c>
      <c r="G107" s="33"/>
    </row>
    <row r="108" spans="1:7" ht="15.75" customHeight="1">
      <c r="A108" s="72">
        <v>115</v>
      </c>
      <c r="B108" s="28" t="s">
        <v>6</v>
      </c>
      <c r="C108" s="80">
        <v>8110082090</v>
      </c>
      <c r="D108" s="72">
        <v>540</v>
      </c>
      <c r="E108" s="82" t="s">
        <v>14</v>
      </c>
      <c r="F108" s="84">
        <v>26404</v>
      </c>
      <c r="G108" s="33"/>
    </row>
    <row r="109" spans="1:7" ht="12.75" customHeight="1">
      <c r="A109" s="72">
        <v>116</v>
      </c>
      <c r="B109" s="78" t="s">
        <v>1</v>
      </c>
      <c r="C109" s="75">
        <v>9100000000</v>
      </c>
      <c r="D109" s="76"/>
      <c r="E109" s="77"/>
      <c r="F109" s="44">
        <f>+F110</f>
        <v>980612.4</v>
      </c>
      <c r="G109" s="46"/>
    </row>
    <row r="110" spans="1:7" ht="14.25" customHeight="1">
      <c r="A110" s="72">
        <v>117</v>
      </c>
      <c r="B110" s="28" t="s">
        <v>2</v>
      </c>
      <c r="C110" s="80">
        <v>9110000000</v>
      </c>
      <c r="D110" s="72"/>
      <c r="E110" s="82"/>
      <c r="F110" s="84">
        <f>F111</f>
        <v>980612.4</v>
      </c>
      <c r="G110" s="33"/>
    </row>
    <row r="111" spans="1:7" ht="39" customHeight="1">
      <c r="A111" s="72">
        <v>124</v>
      </c>
      <c r="B111" s="28" t="s">
        <v>86</v>
      </c>
      <c r="C111" s="80">
        <v>9110080210</v>
      </c>
      <c r="D111" s="72"/>
      <c r="E111" s="82"/>
      <c r="F111" s="84">
        <f>+F112</f>
        <v>980612.4</v>
      </c>
      <c r="G111" s="33"/>
    </row>
    <row r="112" spans="1:7" ht="38.25" customHeight="1">
      <c r="A112" s="72">
        <v>125</v>
      </c>
      <c r="B112" s="28" t="s">
        <v>92</v>
      </c>
      <c r="C112" s="80">
        <v>9110080210</v>
      </c>
      <c r="D112" s="72">
        <v>100</v>
      </c>
      <c r="E112" s="82"/>
      <c r="F112" s="84">
        <f>+F113</f>
        <v>980612.4</v>
      </c>
      <c r="G112" s="33"/>
    </row>
    <row r="113" spans="1:7" ht="18.75" customHeight="1">
      <c r="A113" s="72">
        <v>126</v>
      </c>
      <c r="B113" s="83" t="s">
        <v>93</v>
      </c>
      <c r="C113" s="80">
        <v>9110080210</v>
      </c>
      <c r="D113" s="72">
        <v>120</v>
      </c>
      <c r="E113" s="82"/>
      <c r="F113" s="84">
        <f>+F114</f>
        <v>980612.4</v>
      </c>
      <c r="G113" s="33"/>
    </row>
    <row r="114" spans="1:7" ht="12.75" customHeight="1">
      <c r="A114" s="72">
        <v>127</v>
      </c>
      <c r="B114" s="83" t="s">
        <v>38</v>
      </c>
      <c r="C114" s="80">
        <v>9110080210</v>
      </c>
      <c r="D114" s="72">
        <v>120</v>
      </c>
      <c r="E114" s="82" t="s">
        <v>54</v>
      </c>
      <c r="F114" s="84">
        <f>+F115</f>
        <v>980612.4</v>
      </c>
      <c r="G114" s="33"/>
    </row>
    <row r="115" spans="1:7" ht="27.75" customHeight="1">
      <c r="A115" s="72">
        <v>128</v>
      </c>
      <c r="B115" s="28" t="s">
        <v>74</v>
      </c>
      <c r="C115" s="80">
        <v>9110080210</v>
      </c>
      <c r="D115" s="72">
        <v>120</v>
      </c>
      <c r="E115" s="82" t="s">
        <v>55</v>
      </c>
      <c r="F115" s="84">
        <f>прил4!H20</f>
        <v>980612.4</v>
      </c>
      <c r="G115" s="33"/>
    </row>
    <row r="116" spans="1:7" ht="12.75">
      <c r="A116" s="248"/>
      <c r="B116" s="249"/>
      <c r="C116" s="86"/>
      <c r="D116" s="76"/>
      <c r="E116" s="77"/>
      <c r="F116" s="44">
        <f>прил4!H14</f>
        <v>7968224</v>
      </c>
      <c r="G116" s="33"/>
    </row>
  </sheetData>
  <sheetProtection/>
  <mergeCells count="12">
    <mergeCell ref="E7:E8"/>
    <mergeCell ref="F7:F8"/>
    <mergeCell ref="A116:B116"/>
    <mergeCell ref="C4:F4"/>
    <mergeCell ref="C2:F2"/>
    <mergeCell ref="B3:F3"/>
    <mergeCell ref="C1:F1"/>
    <mergeCell ref="A5:F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Sharmar</cp:lastModifiedBy>
  <cp:lastPrinted>2022-07-27T04:49:22Z</cp:lastPrinted>
  <dcterms:created xsi:type="dcterms:W3CDTF">1996-10-08T23:32:33Z</dcterms:created>
  <dcterms:modified xsi:type="dcterms:W3CDTF">2022-08-16T09:58:14Z</dcterms:modified>
  <cp:category/>
  <cp:version/>
  <cp:contentType/>
  <cp:contentStatus/>
</cp:coreProperties>
</file>